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0" windowWidth="8595" windowHeight="1170"/>
  </bookViews>
  <sheets>
    <sheet name="příjmy-výdaje" sheetId="1" r:id="rId1"/>
    <sheet name="dotace, majetek" sheetId="2" r:id="rId2"/>
    <sheet name="PO, fondy, audit" sheetId="3" r:id="rId3"/>
    <sheet name="Veřejnosprávní podpory" sheetId="4" r:id="rId4"/>
    <sheet name="List1" sheetId="5" r:id="rId5"/>
  </sheets>
  <calcPr calcId="171027"/>
</workbook>
</file>

<file path=xl/calcChain.xml><?xml version="1.0" encoding="utf-8"?>
<calcChain xmlns="http://schemas.openxmlformats.org/spreadsheetml/2006/main">
  <c r="D27" i="2" l="1"/>
  <c r="D26" i="2"/>
  <c r="B7" i="3" l="1"/>
  <c r="C7" i="3"/>
  <c r="D7" i="3"/>
  <c r="B21" i="4"/>
  <c r="C21" i="4"/>
  <c r="C38" i="4"/>
  <c r="B38" i="4"/>
  <c r="B16" i="3" l="1"/>
  <c r="D16" i="2"/>
  <c r="B38" i="1"/>
  <c r="C38" i="1"/>
  <c r="D38" i="1"/>
  <c r="C44" i="1"/>
  <c r="C46" i="1" s="1"/>
  <c r="B89" i="1"/>
  <c r="B44" i="1" s="1"/>
  <c r="B46" i="1" s="1"/>
  <c r="C89" i="1"/>
  <c r="D89" i="1"/>
  <c r="D44" i="1" s="1"/>
  <c r="C43" i="1"/>
  <c r="B26" i="1"/>
  <c r="B43" i="1" s="1"/>
  <c r="C26" i="1"/>
  <c r="D26" i="1"/>
  <c r="D43" i="1" s="1"/>
  <c r="D46" i="1" l="1"/>
</calcChain>
</file>

<file path=xl/sharedStrings.xml><?xml version="1.0" encoding="utf-8"?>
<sst xmlns="http://schemas.openxmlformats.org/spreadsheetml/2006/main" count="231" uniqueCount="188">
  <si>
    <t xml:space="preserve">Závěrečný účet obce Dobrá </t>
  </si>
  <si>
    <t>Příjmy :</t>
  </si>
  <si>
    <t>schv. rozpočet</t>
  </si>
  <si>
    <t>uprav. rozpočet</t>
  </si>
  <si>
    <t>plnění rozpočtu</t>
  </si>
  <si>
    <t>v tisících Kč</t>
  </si>
  <si>
    <t>v Kč</t>
  </si>
  <si>
    <t>Daňové příjmy</t>
  </si>
  <si>
    <t>Dotace</t>
  </si>
  <si>
    <t>Převody z rozpočtových účtů</t>
  </si>
  <si>
    <t>Splátky půjčených prostředků</t>
  </si>
  <si>
    <t>Záležitosti těžeb. průmyslu</t>
  </si>
  <si>
    <t>Pitná voda</t>
  </si>
  <si>
    <t>Základní škola</t>
  </si>
  <si>
    <t>Sportovní zařízení v majetku obce</t>
  </si>
  <si>
    <t>Bytové hospodářství</t>
  </si>
  <si>
    <t>Nebytové hospodářství</t>
  </si>
  <si>
    <t>Sběr a svoz komunálních odpadů</t>
  </si>
  <si>
    <t>Činnost  místní správy</t>
  </si>
  <si>
    <t>Celkem :</t>
  </si>
  <si>
    <t>Financování :</t>
  </si>
  <si>
    <t>v tis. Kč</t>
  </si>
  <si>
    <t>Změna stavu na bank. účtech</t>
  </si>
  <si>
    <t xml:space="preserve">Uhrazené splátky - úvěrů </t>
  </si>
  <si>
    <t>opravné položky k peněžním operacím</t>
  </si>
  <si>
    <t>Financování</t>
  </si>
  <si>
    <t>Rekapitulace</t>
  </si>
  <si>
    <t>Příjmy</t>
  </si>
  <si>
    <t>Výdaje</t>
  </si>
  <si>
    <t>Výdaje :</t>
  </si>
  <si>
    <t>Silnice</t>
  </si>
  <si>
    <t>Provoz veřejné silniční dopravy</t>
  </si>
  <si>
    <t>Odvádění a čištění odpadních vod</t>
  </si>
  <si>
    <t>Přeškolní zařízení</t>
  </si>
  <si>
    <t>Hudební činnost</t>
  </si>
  <si>
    <t>Činnosti knihovnické</t>
  </si>
  <si>
    <t>Ostatní záležitosti sděl.prostředků</t>
  </si>
  <si>
    <t>Zájmová činnost v kultuře</t>
  </si>
  <si>
    <t>Využití volného času dětí a mládeže</t>
  </si>
  <si>
    <t>Ostatní zájmová činnost a rekreace</t>
  </si>
  <si>
    <t>Veřejné osvětlení</t>
  </si>
  <si>
    <t>Výstavba a údržba místních inž.s.</t>
  </si>
  <si>
    <t>Územní plánování</t>
  </si>
  <si>
    <t>Sběr a svoz nebezpečných odpadů</t>
  </si>
  <si>
    <t>Sběr  a svoz komunálních odpadů</t>
  </si>
  <si>
    <t>Péče o vzhled obce a veřejnou zeleň</t>
  </si>
  <si>
    <t>Ostatní činnosti k ochraně přírody</t>
  </si>
  <si>
    <t>Soc. pomoc osobám v hmotné nouzi</t>
  </si>
  <si>
    <t>Požární ochrana</t>
  </si>
  <si>
    <t>Vnitřní správa</t>
  </si>
  <si>
    <t>Ostatní finanční operace</t>
  </si>
  <si>
    <t>Ostatní činnosti - Sociální fond</t>
  </si>
  <si>
    <t>Základní rovnice  rozpočtové skladby:</t>
  </si>
  <si>
    <t xml:space="preserve">Příjmy - výdaje =  přebytek = financování s minusovým znaménkem </t>
  </si>
  <si>
    <t xml:space="preserve">Příjmy - výdaje =  schodek = financování s plusovým znaménkem </t>
  </si>
  <si>
    <t xml:space="preserve">            za rok 2013</t>
  </si>
  <si>
    <t>1) Údaje o plnění příjmů a výdajů   za rok 2013</t>
  </si>
  <si>
    <t>Finanční vypořádání min. let</t>
  </si>
  <si>
    <t>Úpravy drobných vodních toků</t>
  </si>
  <si>
    <t>Ostatní záležitosti  kultury</t>
  </si>
  <si>
    <t>Ostatní záležitosti kultury, církví</t>
  </si>
  <si>
    <t>Ostatní tělovýchovná činnost</t>
  </si>
  <si>
    <t>rozp.po změnách</t>
  </si>
  <si>
    <t>výsledek od poč. roku</t>
  </si>
  <si>
    <t xml:space="preserve">Domovy pro osoby se zdr. postiž. </t>
  </si>
  <si>
    <t>Ostatní služby v oblasti sociální péče</t>
  </si>
  <si>
    <t>Zastupitelstva obcí</t>
  </si>
  <si>
    <t>Volby do Parlamentu ČR</t>
  </si>
  <si>
    <t>Volba prezidenta republiky</t>
  </si>
  <si>
    <t>Převody vlastním fondům v rozp.</t>
  </si>
  <si>
    <t xml:space="preserve">Dlouhodobé přij. půjčené prostředky </t>
  </si>
  <si>
    <t xml:space="preserve"> 2) Dotační programy ( v Kč )
</t>
  </si>
  <si>
    <t>Účel použití</t>
  </si>
  <si>
    <t>ÚZ</t>
  </si>
  <si>
    <t>Poskytovatel</t>
  </si>
  <si>
    <t>Kč</t>
  </si>
  <si>
    <t>MSK</t>
  </si>
  <si>
    <t>Výkon státní správy</t>
  </si>
  <si>
    <t>Min. financí</t>
  </si>
  <si>
    <t>Aktivní politika zaměstnanosti</t>
  </si>
  <si>
    <t>Úrad práce</t>
  </si>
  <si>
    <t>Dojíždějící žáci do ZŠ Dobrá</t>
  </si>
  <si>
    <t>obce</t>
  </si>
  <si>
    <t>Jednotky SDH</t>
  </si>
  <si>
    <t xml:space="preserve"> Knihovna</t>
  </si>
  <si>
    <t>Evr. fond  ERDF</t>
  </si>
  <si>
    <t>Celkem</t>
  </si>
  <si>
    <t>Volby na prezidenta republiky</t>
  </si>
  <si>
    <t>SFŽP</t>
  </si>
  <si>
    <t>Revitalizace ZŠ - zateplení budovy</t>
  </si>
  <si>
    <t xml:space="preserve">Spolupráce ČR-SR doplatek </t>
  </si>
  <si>
    <t>Informační služby knihoven</t>
  </si>
  <si>
    <t>výsledek</t>
  </si>
  <si>
    <t>Mateřská škola</t>
  </si>
  <si>
    <t>Knihovna</t>
  </si>
  <si>
    <t>Finanční příspěvek na činnost / od kraje /</t>
  </si>
  <si>
    <t>Finanční příspěvek na provoz / od obce /</t>
  </si>
  <si>
    <t>Jmění účetní jednotky</t>
  </si>
  <si>
    <t>Fondy účetní jednotky</t>
  </si>
  <si>
    <t>Finanční majetek</t>
  </si>
  <si>
    <t xml:space="preserve">Výsledek hospodaření </t>
  </si>
  <si>
    <t xml:space="preserve">Roční účetní závěrka a ostatní výkazy jsou založeny na obecním úřadě. </t>
  </si>
  <si>
    <t>( v Kč  )</t>
  </si>
  <si>
    <t>Sociální fond</t>
  </si>
  <si>
    <t xml:space="preserve">půjčky zaměstnanci :  </t>
  </si>
  <si>
    <t xml:space="preserve">Tvorba  a čerpání fondu se řídí rozpočtem obce a statutem sociálního fondu </t>
  </si>
  <si>
    <t xml:space="preserve">schváleným zastupitelstvem obce dne 25.6.2007. </t>
  </si>
  <si>
    <t>Fond oprav - OBD čp. 931 a 937</t>
  </si>
  <si>
    <t xml:space="preserve">Tvorba  a čerpání fondu se řídí rozpočtem obce a směrnicí účelového fondu oprav  </t>
  </si>
  <si>
    <t xml:space="preserve">schváleným zastupitelstvem obce dne 23.11.2009. </t>
  </si>
  <si>
    <t xml:space="preserve">Hospodaření obce Dobrá bylo přezkoumáno v souladu se zákonem č. 420/2004 Sb., </t>
  </si>
  <si>
    <t xml:space="preserve">o  přezkoumání hospodaření územních samosprávných celků a dobrovolných </t>
  </si>
  <si>
    <t>svazků obcí Moravskoslezským krajem .</t>
  </si>
  <si>
    <t xml:space="preserve">a nedostatky. </t>
  </si>
  <si>
    <t xml:space="preserve">Plné znění zprávy o provedeném přezkoumání hospodaření obce je přílohou </t>
  </si>
  <si>
    <t xml:space="preserve">závěrečné zprávy. </t>
  </si>
  <si>
    <t xml:space="preserve">stav  k 31.12.2013  :    </t>
  </si>
  <si>
    <t xml:space="preserve">příděl do fondu v roce 2013 : </t>
  </si>
  <si>
    <t xml:space="preserve">stav účtu k 31.12.2013 :    </t>
  </si>
  <si>
    <t xml:space="preserve">čerpání v roce 2013 : </t>
  </si>
  <si>
    <t>Při přezkoumání hospodaření územního celku za rok 2013 nebyly  zjištěny chyby</t>
  </si>
  <si>
    <t>Závěr předané zprávy ze dne 23. 4. 2014 zní :</t>
  </si>
  <si>
    <t>schváleno</t>
  </si>
  <si>
    <t>vyčerpáno</t>
  </si>
  <si>
    <t>nevyčerpáno</t>
  </si>
  <si>
    <t>Chrámový sbor</t>
  </si>
  <si>
    <t>Klub seniorů</t>
  </si>
  <si>
    <t>Svaz tělesně postižených</t>
  </si>
  <si>
    <t>TJ Sokol Dobrá</t>
  </si>
  <si>
    <t>JUDO</t>
  </si>
  <si>
    <t>Mladí hasiči + SDH</t>
  </si>
  <si>
    <t>Junák</t>
  </si>
  <si>
    <t>Leteckomodelářský klub</t>
  </si>
  <si>
    <t>Daniel Havela - sponzorský dar</t>
  </si>
  <si>
    <t xml:space="preserve">Dobrá 3000 </t>
  </si>
  <si>
    <t>Myslivecké sdružení Vrchy</t>
  </si>
  <si>
    <t>Český zahradkářský svaz</t>
  </si>
  <si>
    <t>Český svaz včelařů</t>
  </si>
  <si>
    <t>Doberský kulturní spolek</t>
  </si>
  <si>
    <t>B.H.C. Dobrá</t>
  </si>
  <si>
    <t>AMD</t>
  </si>
  <si>
    <t>Organ.  a spolky působící na území obce</t>
  </si>
  <si>
    <t>Žirafa - intergrované centrum Frýdek-Místek</t>
  </si>
  <si>
    <t>Domov důchodců Komorní Lhotka</t>
  </si>
  <si>
    <t>Domov důchodců Frýdlant nad Ostr.</t>
  </si>
  <si>
    <t>Charita Frýdek-Místek</t>
  </si>
  <si>
    <t>Centrum pro rodinu a soc. péči</t>
  </si>
  <si>
    <t>Beskyd DZR</t>
  </si>
  <si>
    <t>ZO Českého svazu ochránců přírody - dar</t>
  </si>
  <si>
    <t>Střední škola, ZŠ,  MŠ, - F- M</t>
  </si>
  <si>
    <t>Centrum pro zdravotně postižené</t>
  </si>
  <si>
    <t>Bethel</t>
  </si>
  <si>
    <t>Domov pro seniory Frýdek-Místek</t>
  </si>
  <si>
    <t>Linka bezpečí - dar</t>
  </si>
  <si>
    <t>Dýrová</t>
  </si>
  <si>
    <t>Ostatní neinvestiční příspěvky a dary</t>
  </si>
  <si>
    <t>závazky (neuhrazená faktura)</t>
  </si>
  <si>
    <t>Sdružení obcí povodí Morávky</t>
  </si>
  <si>
    <t>Svaz měst a obcí</t>
  </si>
  <si>
    <t>Statutární město Frýdek-Místek</t>
  </si>
  <si>
    <t>účet</t>
  </si>
  <si>
    <t>název</t>
  </si>
  <si>
    <t>stav k 31.12.2012</t>
  </si>
  <si>
    <t>018</t>
  </si>
  <si>
    <t xml:space="preserve">drobný dlouh. nehmotný  majetek </t>
  </si>
  <si>
    <t>019</t>
  </si>
  <si>
    <t xml:space="preserve">ostatní dlouh. nehmotný  majetek </t>
  </si>
  <si>
    <t>021</t>
  </si>
  <si>
    <t>stavby</t>
  </si>
  <si>
    <t>022</t>
  </si>
  <si>
    <t>sam. movité věci a soub. mov. věcí</t>
  </si>
  <si>
    <t>028</t>
  </si>
  <si>
    <t>drobný dlouh. hmotný majetek</t>
  </si>
  <si>
    <t>031</t>
  </si>
  <si>
    <t>pozemky</t>
  </si>
  <si>
    <t>stav k 31.12.2013</t>
  </si>
  <si>
    <t xml:space="preserve">Byl zakoupen osobní automobil Hyundai , traktor , ozvučovací soustava do sálu v celkové </t>
  </si>
  <si>
    <t>Na účtu 028 Drobný dlouhodobý hmotný majetek byl přírustek 482 tisíc Kč a byl vyřazen</t>
  </si>
  <si>
    <t xml:space="preserve">majetek v hodnotě 88,3 tisíc Kč. </t>
  </si>
  <si>
    <t xml:space="preserve">V roce 2013 byla dokončena a zařazena do majetku (účet 021 ) Revitalizace ZŠ Dobrá </t>
  </si>
  <si>
    <t xml:space="preserve">ve výši 33,5 mil. Kč, provedena rekonstrukce zahrady MŠ Dobrá ve výši 1,36 mil.  Kč. </t>
  </si>
  <si>
    <t xml:space="preserve">hodnotě 220 tisíc Kč, vyřazen prodejem  automobil Škoda Felicia.  </t>
  </si>
  <si>
    <t xml:space="preserve">Byly prodány pozemky v hodnotě 630 tisíc Kč - účet 031. </t>
  </si>
  <si>
    <t>3) Hospodaření s majetkem</t>
  </si>
  <si>
    <t>4) Hospodaření příspěvkových organizací  ( v tis. Kč )</t>
  </si>
  <si>
    <t>5) Fondy zřízené obcí</t>
  </si>
  <si>
    <t xml:space="preserve">6) Zpráva o výsledku přezkoumání hospodaření obce </t>
  </si>
  <si>
    <t>7) Vyúčtování finančních příspěvků obce Dobrá v roce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</si>
</sst>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Book Antiqua"/>
      <family val="1"/>
      <charset val="238"/>
    </font>
    <font>
      <sz val="9"/>
      <name val="Book Antiqua"/>
      <family val="1"/>
      <charset val="238"/>
    </font>
    <font>
      <b/>
      <sz val="9"/>
      <name val="Book Antiqua"/>
      <family val="1"/>
      <charset val="238"/>
    </font>
    <font>
      <sz val="10"/>
      <name val="Book Antiqua"/>
      <family val="1"/>
      <charset val="238"/>
    </font>
    <font>
      <b/>
      <sz val="12"/>
      <name val="Book Antiqua"/>
      <family val="1"/>
      <charset val="238"/>
    </font>
    <font>
      <sz val="18"/>
      <name val="Arial CE"/>
      <family val="2"/>
      <charset val="238"/>
    </font>
    <font>
      <b/>
      <sz val="10"/>
      <name val="Book Antiqua"/>
      <family val="1"/>
      <charset val="238"/>
    </font>
    <font>
      <i/>
      <sz val="9"/>
      <name val="Book Antiqua"/>
      <family val="1"/>
      <charset val="238"/>
    </font>
    <font>
      <b/>
      <sz val="11"/>
      <name val="Book Antiqua"/>
      <family val="1"/>
      <charset val="238"/>
    </font>
    <font>
      <b/>
      <sz val="12"/>
      <name val="Book Antiqua"/>
      <family val="1"/>
    </font>
    <font>
      <sz val="11"/>
      <name val="Book Antiqua"/>
      <family val="1"/>
      <charset val="238"/>
    </font>
    <font>
      <i/>
      <sz val="11"/>
      <name val="Book Antiqua"/>
      <family val="1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6"/>
      <name val="Book Antiqua"/>
      <family val="1"/>
      <charset val="238"/>
    </font>
    <font>
      <b/>
      <sz val="16"/>
      <color theme="1"/>
      <name val="Book Antiqua"/>
      <family val="1"/>
      <charset val="238"/>
    </font>
    <font>
      <sz val="10"/>
      <color theme="1"/>
      <name val="Book Antiqua"/>
      <family val="1"/>
      <charset val="238"/>
    </font>
    <font>
      <sz val="11"/>
      <color theme="1"/>
      <name val="Book Antiqua"/>
      <family val="1"/>
      <charset val="238"/>
    </font>
    <font>
      <b/>
      <sz val="10"/>
      <color theme="1"/>
      <name val="Book Antiqua"/>
      <family val="1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</cellStyleXfs>
  <cellXfs count="179">
    <xf numFmtId="0" fontId="0" fillId="0" borderId="0" xfId="0"/>
    <xf numFmtId="0" fontId="0" fillId="0" borderId="0" xfId="0"/>
    <xf numFmtId="4" fontId="0" fillId="0" borderId="0" xfId="0" applyNumberForma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1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right"/>
    </xf>
    <xf numFmtId="4" fontId="9" fillId="0" borderId="1" xfId="0" applyNumberFormat="1" applyFont="1" applyBorder="1" applyAlignment="1">
      <alignment horizontal="right"/>
    </xf>
    <xf numFmtId="4" fontId="9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right"/>
    </xf>
    <xf numFmtId="4" fontId="6" fillId="0" borderId="1" xfId="0" applyNumberFormat="1" applyFont="1" applyFill="1" applyBorder="1"/>
    <xf numFmtId="4" fontId="9" fillId="0" borderId="0" xfId="0" applyNumberFormat="1" applyFont="1"/>
    <xf numFmtId="0" fontId="0" fillId="0" borderId="1" xfId="0" applyBorder="1"/>
    <xf numFmtId="0" fontId="7" fillId="0" borderId="0" xfId="0" applyFont="1"/>
    <xf numFmtId="4" fontId="6" fillId="0" borderId="7" xfId="0" applyNumberFormat="1" applyFont="1" applyBorder="1"/>
    <xf numFmtId="4" fontId="6" fillId="0" borderId="0" xfId="0" applyNumberFormat="1" applyFont="1" applyFill="1" applyBorder="1"/>
    <xf numFmtId="0" fontId="0" fillId="0" borderId="0" xfId="0" applyBorder="1"/>
    <xf numFmtId="0" fontId="17" fillId="0" borderId="0" xfId="0" applyFont="1"/>
    <xf numFmtId="0" fontId="18" fillId="0" borderId="0" xfId="0" applyFont="1"/>
    <xf numFmtId="0" fontId="9" fillId="0" borderId="3" xfId="0" applyFont="1" applyBorder="1"/>
    <xf numFmtId="4" fontId="9" fillId="0" borderId="4" xfId="0" applyNumberFormat="1" applyFont="1" applyBorder="1" applyAlignment="1">
      <alignment horizontal="center"/>
    </xf>
    <xf numFmtId="4" fontId="9" fillId="0" borderId="5" xfId="0" applyNumberFormat="1" applyFont="1" applyBorder="1" applyAlignment="1">
      <alignment horizontal="center"/>
    </xf>
    <xf numFmtId="0" fontId="6" fillId="0" borderId="6" xfId="0" applyFont="1" applyBorder="1"/>
    <xf numFmtId="4" fontId="9" fillId="0" borderId="7" xfId="0" applyNumberFormat="1" applyFont="1" applyBorder="1" applyAlignment="1">
      <alignment horizontal="center"/>
    </xf>
    <xf numFmtId="0" fontId="9" fillId="0" borderId="6" xfId="0" applyFont="1" applyBorder="1"/>
    <xf numFmtId="4" fontId="6" fillId="0" borderId="7" xfId="0" applyNumberFormat="1" applyFont="1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9" fillId="0" borderId="8" xfId="0" applyFont="1" applyBorder="1"/>
    <xf numFmtId="4" fontId="6" fillId="0" borderId="9" xfId="0" applyNumberFormat="1" applyFont="1" applyBorder="1" applyAlignment="1">
      <alignment horizontal="right"/>
    </xf>
    <xf numFmtId="164" fontId="6" fillId="0" borderId="9" xfId="0" applyNumberFormat="1" applyFont="1" applyBorder="1" applyAlignment="1">
      <alignment horizontal="right"/>
    </xf>
    <xf numFmtId="4" fontId="6" fillId="0" borderId="10" xfId="0" applyNumberFormat="1" applyFont="1" applyBorder="1" applyAlignment="1">
      <alignment horizontal="right"/>
    </xf>
    <xf numFmtId="4" fontId="7" fillId="0" borderId="3" xfId="0" applyNumberFormat="1" applyFont="1" applyBorder="1"/>
    <xf numFmtId="4" fontId="9" fillId="0" borderId="7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/>
    </xf>
    <xf numFmtId="0" fontId="19" fillId="0" borderId="6" xfId="0" applyFont="1" applyBorder="1"/>
    <xf numFmtId="4" fontId="19" fillId="0" borderId="7" xfId="0" applyNumberFormat="1" applyFont="1" applyBorder="1"/>
    <xf numFmtId="0" fontId="9" fillId="0" borderId="8" xfId="0" applyFont="1" applyBorder="1" applyAlignment="1">
      <alignment horizontal="left"/>
    </xf>
    <xf numFmtId="4" fontId="9" fillId="0" borderId="9" xfId="0" applyNumberFormat="1" applyFont="1" applyBorder="1" applyAlignment="1">
      <alignment horizontal="right"/>
    </xf>
    <xf numFmtId="164" fontId="9" fillId="0" borderId="9" xfId="0" applyNumberFormat="1" applyFont="1" applyBorder="1" applyAlignment="1">
      <alignment horizontal="right"/>
    </xf>
    <xf numFmtId="4" fontId="9" fillId="0" borderId="10" xfId="0" applyNumberFormat="1" applyFont="1" applyBorder="1" applyAlignment="1">
      <alignment horizontal="right"/>
    </xf>
    <xf numFmtId="164" fontId="6" fillId="0" borderId="1" xfId="0" applyNumberFormat="1" applyFont="1" applyFill="1" applyBorder="1"/>
    <xf numFmtId="0" fontId="6" fillId="0" borderId="7" xfId="0" applyFont="1" applyBorder="1"/>
    <xf numFmtId="3" fontId="0" fillId="0" borderId="0" xfId="0" applyNumberFormat="1"/>
    <xf numFmtId="3" fontId="6" fillId="0" borderId="0" xfId="0" applyNumberFormat="1" applyFont="1" applyFill="1" applyBorder="1"/>
    <xf numFmtId="3" fontId="1" fillId="0" borderId="0" xfId="0" applyNumberFormat="1" applyFont="1"/>
    <xf numFmtId="4" fontId="1" fillId="0" borderId="0" xfId="0" applyNumberFormat="1" applyFont="1"/>
    <xf numFmtId="2" fontId="0" fillId="0" borderId="0" xfId="0" applyNumberFormat="1"/>
    <xf numFmtId="4" fontId="6" fillId="0" borderId="2" xfId="0" applyNumberFormat="1" applyFont="1" applyFill="1" applyBorder="1" applyAlignment="1">
      <alignment horizontal="right"/>
    </xf>
    <xf numFmtId="4" fontId="0" fillId="0" borderId="1" xfId="0" applyNumberFormat="1" applyBorder="1"/>
    <xf numFmtId="0" fontId="7" fillId="0" borderId="3" xfId="0" applyFont="1" applyBorder="1"/>
    <xf numFmtId="0" fontId="7" fillId="0" borderId="6" xfId="0" applyFont="1" applyBorder="1"/>
    <xf numFmtId="0" fontId="9" fillId="0" borderId="7" xfId="0" applyFont="1" applyBorder="1" applyAlignment="1">
      <alignment horizontal="center"/>
    </xf>
    <xf numFmtId="2" fontId="6" fillId="0" borderId="6" xfId="0" applyNumberFormat="1" applyFont="1" applyBorder="1"/>
    <xf numFmtId="0" fontId="6" fillId="0" borderId="11" xfId="0" applyFont="1" applyFill="1" applyBorder="1"/>
    <xf numFmtId="4" fontId="6" fillId="0" borderId="12" xfId="0" applyNumberFormat="1" applyFont="1" applyFill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" fontId="6" fillId="0" borderId="6" xfId="0" applyNumberFormat="1" applyFont="1" applyBorder="1"/>
    <xf numFmtId="4" fontId="9" fillId="0" borderId="8" xfId="0" applyNumberFormat="1" applyFont="1" applyBorder="1"/>
    <xf numFmtId="164" fontId="9" fillId="0" borderId="9" xfId="0" applyNumberFormat="1" applyFont="1" applyBorder="1"/>
    <xf numFmtId="4" fontId="9" fillId="0" borderId="9" xfId="0" applyNumberFormat="1" applyFont="1" applyBorder="1"/>
    <xf numFmtId="4" fontId="9" fillId="0" borderId="10" xfId="0" applyNumberFormat="1" applyFont="1" applyBorder="1"/>
    <xf numFmtId="0" fontId="6" fillId="0" borderId="1" xfId="1" applyNumberFormat="1" applyFont="1" applyBorder="1"/>
    <xf numFmtId="4" fontId="0" fillId="0" borderId="0" xfId="0" applyNumberFormat="1"/>
    <xf numFmtId="0" fontId="0" fillId="0" borderId="0" xfId="0"/>
    <xf numFmtId="4" fontId="0" fillId="0" borderId="0" xfId="0" applyNumberFormat="1"/>
    <xf numFmtId="4" fontId="6" fillId="0" borderId="0" xfId="0" applyNumberFormat="1" applyFont="1"/>
    <xf numFmtId="0" fontId="6" fillId="0" borderId="0" xfId="0" applyFont="1"/>
    <xf numFmtId="0" fontId="6" fillId="0" borderId="1" xfId="0" applyFont="1" applyBorder="1"/>
    <xf numFmtId="4" fontId="6" fillId="0" borderId="1" xfId="0" applyNumberFormat="1" applyFont="1" applyBorder="1"/>
    <xf numFmtId="0" fontId="9" fillId="0" borderId="1" xfId="0" applyFont="1" applyBorder="1"/>
    <xf numFmtId="4" fontId="6" fillId="0" borderId="1" xfId="0" applyNumberFormat="1" applyFont="1" applyFill="1" applyBorder="1"/>
    <xf numFmtId="4" fontId="9" fillId="0" borderId="1" xfId="0" applyNumberFormat="1" applyFont="1" applyBorder="1"/>
    <xf numFmtId="4" fontId="6" fillId="0" borderId="7" xfId="0" applyNumberFormat="1" applyFont="1" applyBorder="1"/>
    <xf numFmtId="0" fontId="0" fillId="0" borderId="0" xfId="0" applyBorder="1"/>
    <xf numFmtId="0" fontId="7" fillId="0" borderId="0" xfId="0" applyFont="1" applyBorder="1"/>
    <xf numFmtId="0" fontId="6" fillId="0" borderId="0" xfId="0" applyFont="1" applyBorder="1"/>
    <xf numFmtId="4" fontId="4" fillId="0" borderId="0" xfId="0" applyNumberFormat="1" applyFont="1" applyFill="1" applyBorder="1"/>
    <xf numFmtId="0" fontId="6" fillId="0" borderId="3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6" xfId="0" applyFont="1" applyFill="1" applyBorder="1"/>
    <xf numFmtId="0" fontId="6" fillId="0" borderId="1" xfId="0" applyFont="1" applyFill="1" applyBorder="1"/>
    <xf numFmtId="0" fontId="6" fillId="0" borderId="7" xfId="0" applyFont="1" applyBorder="1"/>
    <xf numFmtId="43" fontId="10" fillId="0" borderId="0" xfId="2" applyFont="1" applyBorder="1"/>
    <xf numFmtId="4" fontId="4" fillId="0" borderId="0" xfId="0" applyNumberFormat="1" applyFont="1" applyBorder="1"/>
    <xf numFmtId="0" fontId="7" fillId="0" borderId="0" xfId="0" applyFont="1" applyFill="1" applyBorder="1"/>
    <xf numFmtId="0" fontId="0" fillId="0" borderId="0" xfId="0" applyAlignment="1">
      <alignment horizontal="right"/>
    </xf>
    <xf numFmtId="0" fontId="11" fillId="0" borderId="0" xfId="0" applyFont="1"/>
    <xf numFmtId="14" fontId="6" fillId="0" borderId="0" xfId="0" applyNumberFormat="1" applyFont="1" applyAlignment="1">
      <alignment horizontal="left"/>
    </xf>
    <xf numFmtId="0" fontId="11" fillId="0" borderId="1" xfId="0" applyFont="1" applyBorder="1"/>
    <xf numFmtId="43" fontId="12" fillId="0" borderId="0" xfId="2" applyFont="1"/>
    <xf numFmtId="43" fontId="13" fillId="0" borderId="0" xfId="2" applyFont="1"/>
    <xf numFmtId="0" fontId="13" fillId="0" borderId="0" xfId="0" applyFont="1"/>
    <xf numFmtId="0" fontId="14" fillId="0" borderId="0" xfId="0" applyFont="1"/>
    <xf numFmtId="0" fontId="2" fillId="0" borderId="0" xfId="7" applyBorder="1"/>
    <xf numFmtId="4" fontId="16" fillId="0" borderId="0" xfId="7" applyNumberFormat="1" applyFont="1" applyBorder="1"/>
    <xf numFmtId="4" fontId="2" fillId="0" borderId="0" xfId="7" applyNumberFormat="1" applyBorder="1"/>
    <xf numFmtId="0" fontId="16" fillId="0" borderId="0" xfId="7" applyFont="1" applyBorder="1"/>
    <xf numFmtId="0" fontId="6" fillId="0" borderId="0" xfId="1" applyFont="1" applyFill="1" applyBorder="1"/>
    <xf numFmtId="0" fontId="6" fillId="0" borderId="12" xfId="3" applyFont="1" applyFill="1" applyBorder="1" applyAlignment="1">
      <alignment horizontal="center"/>
    </xf>
    <xf numFmtId="0" fontId="6" fillId="0" borderId="8" xfId="0" applyFont="1" applyFill="1" applyBorder="1"/>
    <xf numFmtId="4" fontId="6" fillId="0" borderId="9" xfId="0" applyNumberFormat="1" applyFont="1" applyFill="1" applyBorder="1"/>
    <xf numFmtId="4" fontId="6" fillId="0" borderId="9" xfId="0" applyNumberFormat="1" applyFont="1" applyBorder="1"/>
    <xf numFmtId="4" fontId="6" fillId="0" borderId="10" xfId="0" applyNumberFormat="1" applyFont="1" applyBorder="1"/>
    <xf numFmtId="0" fontId="16" fillId="0" borderId="0" xfId="7" applyFont="1" applyBorder="1" applyAlignment="1">
      <alignment horizontal="center"/>
    </xf>
    <xf numFmtId="4" fontId="2" fillId="0" borderId="0" xfId="7" applyNumberFormat="1" applyFill="1" applyBorder="1"/>
    <xf numFmtId="0" fontId="20" fillId="0" borderId="0" xfId="0" applyFont="1"/>
    <xf numFmtId="3" fontId="11" fillId="0" borderId="0" xfId="7" applyNumberFormat="1" applyFont="1" applyBorder="1" applyAlignment="1">
      <alignment horizontal="left"/>
    </xf>
    <xf numFmtId="4" fontId="9" fillId="0" borderId="0" xfId="7" applyNumberFormat="1" applyFont="1" applyBorder="1"/>
    <xf numFmtId="0" fontId="6" fillId="0" borderId="0" xfId="7" applyFont="1"/>
    <xf numFmtId="3" fontId="9" fillId="0" borderId="0" xfId="7" applyNumberFormat="1" applyFont="1" applyBorder="1" applyAlignment="1">
      <alignment horizontal="left"/>
    </xf>
    <xf numFmtId="0" fontId="6" fillId="0" borderId="1" xfId="7" applyFont="1" applyBorder="1"/>
    <xf numFmtId="0" fontId="9" fillId="0" borderId="1" xfId="8" applyFont="1" applyBorder="1" applyAlignment="1">
      <alignment horizontal="center"/>
    </xf>
    <xf numFmtId="4" fontId="6" fillId="0" borderId="1" xfId="7" applyNumberFormat="1" applyFont="1" applyBorder="1"/>
    <xf numFmtId="4" fontId="6" fillId="0" borderId="1" xfId="7" applyNumberFormat="1" applyFont="1" applyFill="1" applyBorder="1"/>
    <xf numFmtId="0" fontId="6" fillId="0" borderId="3" xfId="7" applyFont="1" applyBorder="1"/>
    <xf numFmtId="0" fontId="9" fillId="0" borderId="4" xfId="7" applyFont="1" applyBorder="1" applyAlignment="1">
      <alignment horizontal="center"/>
    </xf>
    <xf numFmtId="0" fontId="9" fillId="0" borderId="5" xfId="7" applyFont="1" applyBorder="1" applyAlignment="1">
      <alignment horizontal="center"/>
    </xf>
    <xf numFmtId="0" fontId="6" fillId="0" borderId="6" xfId="7" applyFont="1" applyBorder="1"/>
    <xf numFmtId="0" fontId="9" fillId="0" borderId="7" xfId="8" applyFont="1" applyBorder="1" applyAlignment="1">
      <alignment horizontal="center"/>
    </xf>
    <xf numFmtId="0" fontId="6" fillId="0" borderId="6" xfId="7" applyFont="1" applyFill="1" applyBorder="1"/>
    <xf numFmtId="4" fontId="6" fillId="0" borderId="7" xfId="7" applyNumberFormat="1" applyFont="1" applyBorder="1"/>
    <xf numFmtId="0" fontId="9" fillId="0" borderId="8" xfId="7" applyFont="1" applyBorder="1"/>
    <xf numFmtId="4" fontId="9" fillId="0" borderId="9" xfId="7" applyNumberFormat="1" applyFont="1" applyBorder="1"/>
    <xf numFmtId="4" fontId="6" fillId="0" borderId="10" xfId="7" applyNumberFormat="1" applyFont="1" applyBorder="1"/>
    <xf numFmtId="0" fontId="9" fillId="0" borderId="0" xfId="7" applyFont="1" applyBorder="1"/>
    <xf numFmtId="4" fontId="6" fillId="0" borderId="0" xfId="7" applyNumberFormat="1" applyFont="1" applyBorder="1"/>
    <xf numFmtId="4" fontId="6" fillId="0" borderId="4" xfId="7" applyNumberFormat="1" applyFont="1" applyBorder="1"/>
    <xf numFmtId="4" fontId="6" fillId="0" borderId="5" xfId="7" applyNumberFormat="1" applyFont="1" applyBorder="1"/>
    <xf numFmtId="0" fontId="6" fillId="0" borderId="8" xfId="7" applyFont="1" applyBorder="1"/>
    <xf numFmtId="0" fontId="6" fillId="0" borderId="9" xfId="7" applyFont="1" applyBorder="1"/>
    <xf numFmtId="0" fontId="6" fillId="0" borderId="0" xfId="7" applyFont="1" applyBorder="1"/>
    <xf numFmtId="14" fontId="11" fillId="0" borderId="0" xfId="7" applyNumberFormat="1" applyFont="1" applyBorder="1" applyAlignment="1">
      <alignment horizontal="left"/>
    </xf>
    <xf numFmtId="4" fontId="11" fillId="0" borderId="0" xfId="7" applyNumberFormat="1" applyFont="1" applyBorder="1"/>
    <xf numFmtId="0" fontId="21" fillId="0" borderId="0" xfId="0" applyFont="1" applyAlignment="1">
      <alignment wrapText="1"/>
    </xf>
    <xf numFmtId="0" fontId="19" fillId="0" borderId="0" xfId="0" applyFont="1"/>
    <xf numFmtId="0" fontId="9" fillId="0" borderId="3" xfId="3" applyFont="1" applyFill="1" applyBorder="1" applyAlignment="1">
      <alignment horizontal="center"/>
    </xf>
    <xf numFmtId="0" fontId="9" fillId="0" borderId="4" xfId="3" applyFont="1" applyFill="1" applyBorder="1" applyAlignment="1">
      <alignment horizontal="center"/>
    </xf>
    <xf numFmtId="0" fontId="9" fillId="0" borderId="5" xfId="3" applyFont="1" applyFill="1" applyBorder="1" applyAlignment="1">
      <alignment horizontal="center"/>
    </xf>
    <xf numFmtId="0" fontId="6" fillId="0" borderId="11" xfId="3" applyFont="1" applyFill="1" applyBorder="1"/>
    <xf numFmtId="0" fontId="6" fillId="0" borderId="0" xfId="3" applyFont="1" applyFill="1" applyBorder="1"/>
    <xf numFmtId="0" fontId="6" fillId="0" borderId="6" xfId="3" applyFont="1" applyBorder="1" applyAlignment="1"/>
    <xf numFmtId="0" fontId="6" fillId="0" borderId="1" xfId="3" applyNumberFormat="1" applyFont="1" applyBorder="1" applyAlignment="1">
      <alignment horizontal="center"/>
    </xf>
    <xf numFmtId="43" fontId="6" fillId="0" borderId="1" xfId="2" applyFont="1" applyBorder="1" applyAlignment="1">
      <alignment horizontal="left"/>
    </xf>
    <xf numFmtId="4" fontId="6" fillId="0" borderId="7" xfId="3" applyNumberFormat="1" applyFont="1" applyBorder="1" applyAlignment="1">
      <alignment horizontal="right"/>
    </xf>
    <xf numFmtId="43" fontId="6" fillId="0" borderId="6" xfId="2" applyFont="1" applyBorder="1" applyAlignment="1"/>
    <xf numFmtId="4" fontId="6" fillId="0" borderId="7" xfId="2" applyNumberFormat="1" applyFont="1" applyBorder="1" applyAlignment="1">
      <alignment horizontal="right"/>
    </xf>
    <xf numFmtId="0" fontId="6" fillId="0" borderId="1" xfId="3" applyFont="1" applyBorder="1" applyAlignment="1">
      <alignment horizontal="left"/>
    </xf>
    <xf numFmtId="4" fontId="6" fillId="0" borderId="7" xfId="3" applyNumberFormat="1" applyFont="1" applyBorder="1" applyAlignment="1"/>
    <xf numFmtId="43" fontId="9" fillId="0" borderId="8" xfId="2" applyFont="1" applyFill="1" applyBorder="1" applyAlignment="1"/>
    <xf numFmtId="0" fontId="9" fillId="0" borderId="9" xfId="3" applyNumberFormat="1" applyFont="1" applyFill="1" applyBorder="1"/>
    <xf numFmtId="0" fontId="9" fillId="0" borderId="9" xfId="3" applyFont="1" applyFill="1" applyBorder="1" applyAlignment="1">
      <alignment horizontal="left"/>
    </xf>
    <xf numFmtId="4" fontId="9" fillId="0" borderId="10" xfId="3" applyNumberFormat="1" applyFont="1" applyFill="1" applyBorder="1" applyAlignment="1">
      <alignment horizontal="right"/>
    </xf>
    <xf numFmtId="4" fontId="19" fillId="0" borderId="0" xfId="0" applyNumberFormat="1" applyFont="1"/>
    <xf numFmtId="0" fontId="21" fillId="0" borderId="0" xfId="0" applyFont="1"/>
    <xf numFmtId="49" fontId="6" fillId="0" borderId="1" xfId="1" applyNumberFormat="1" applyFont="1" applyBorder="1" applyAlignment="1">
      <alignment horizontal="center" vertical="center"/>
    </xf>
    <xf numFmtId="4" fontId="6" fillId="0" borderId="13" xfId="1" applyNumberFormat="1" applyFont="1" applyBorder="1" applyAlignment="1">
      <alignment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21" fillId="0" borderId="1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6" fillId="0" borderId="6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49" fontId="6" fillId="0" borderId="9" xfId="1" applyNumberFormat="1" applyFont="1" applyBorder="1" applyAlignment="1">
      <alignment horizontal="center" vertical="center"/>
    </xf>
    <xf numFmtId="4" fontId="6" fillId="0" borderId="15" xfId="1" applyNumberFormat="1" applyFont="1" applyBorder="1" applyAlignment="1">
      <alignment vertical="center"/>
    </xf>
    <xf numFmtId="4" fontId="19" fillId="0" borderId="10" xfId="0" applyNumberFormat="1" applyFont="1" applyBorder="1"/>
    <xf numFmtId="0" fontId="6" fillId="0" borderId="16" xfId="7" applyFont="1" applyBorder="1"/>
    <xf numFmtId="0" fontId="9" fillId="0" borderId="4" xfId="8" applyFont="1" applyBorder="1" applyAlignment="1">
      <alignment horizontal="center"/>
    </xf>
    <xf numFmtId="0" fontId="6" fillId="0" borderId="4" xfId="8" applyFont="1" applyBorder="1"/>
    <xf numFmtId="0" fontId="6" fillId="0" borderId="5" xfId="8" applyFont="1" applyBorder="1"/>
    <xf numFmtId="4" fontId="9" fillId="0" borderId="10" xfId="7" applyNumberFormat="1" applyFont="1" applyBorder="1"/>
  </cellXfs>
  <cellStyles count="9">
    <cellStyle name="čárky 2" xfId="2"/>
    <cellStyle name="Normal" xfId="0" builtinId="0"/>
    <cellStyle name="normální 2" xfId="1"/>
    <cellStyle name="Normální 3" xfId="6"/>
    <cellStyle name="normální 4" xfId="4"/>
    <cellStyle name="normální 5" xfId="5"/>
    <cellStyle name="Normální 6" xfId="7"/>
    <cellStyle name="Normální 7" xfId="8"/>
    <cellStyle name="normální_Li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1181100</xdr:colOff>
      <xdr:row>5</xdr:row>
      <xdr:rowOff>85725</xdr:rowOff>
    </xdr:to>
    <xdr:pic>
      <xdr:nvPicPr>
        <xdr:cNvPr id="3" name="Obrázek 2" descr="Dobrá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abSelected="1" workbookViewId="0">
      <selection activeCell="G26" sqref="G26"/>
    </sheetView>
  </sheetViews>
  <sheetFormatPr defaultRowHeight="15" x14ac:dyDescent="0.25"/>
  <cols>
    <col min="1" max="1" width="31.42578125" customWidth="1"/>
    <col min="2" max="2" width="18.7109375" customWidth="1"/>
    <col min="3" max="3" width="16.42578125" customWidth="1"/>
    <col min="4" max="4" width="20" customWidth="1"/>
    <col min="7" max="7" width="11.28515625" bestFit="1" customWidth="1"/>
    <col min="9" max="9" width="13.85546875" customWidth="1"/>
    <col min="11" max="11" width="9.85546875" bestFit="1" customWidth="1"/>
  </cols>
  <sheetData>
    <row r="1" spans="1:11" ht="23.25" x14ac:dyDescent="0.35">
      <c r="A1" s="1"/>
      <c r="B1" s="22" t="s">
        <v>0</v>
      </c>
      <c r="C1" s="3"/>
      <c r="D1" s="1"/>
      <c r="E1" s="1"/>
    </row>
    <row r="3" spans="1:11" ht="20.25" x14ac:dyDescent="0.3">
      <c r="A3" s="1"/>
      <c r="B3" s="23" t="s">
        <v>55</v>
      </c>
      <c r="C3" s="1"/>
      <c r="D3" s="1"/>
      <c r="E3" s="1"/>
    </row>
    <row r="7" spans="1:11" ht="16.5" x14ac:dyDescent="0.3">
      <c r="A7" s="4" t="s">
        <v>56</v>
      </c>
      <c r="B7" s="5"/>
      <c r="C7" s="6"/>
      <c r="D7" s="6"/>
      <c r="E7" s="1"/>
      <c r="I7" s="48"/>
    </row>
    <row r="8" spans="1:11" ht="17.25" thickBot="1" x14ac:dyDescent="0.35">
      <c r="A8" s="4"/>
      <c r="B8" s="5"/>
      <c r="C8" s="6"/>
      <c r="D8" s="6"/>
      <c r="E8" s="1"/>
    </row>
    <row r="9" spans="1:11" ht="16.5" x14ac:dyDescent="0.3">
      <c r="A9" s="55" t="s">
        <v>1</v>
      </c>
      <c r="B9" s="25" t="s">
        <v>2</v>
      </c>
      <c r="C9" s="25" t="s">
        <v>62</v>
      </c>
      <c r="D9" s="26" t="s">
        <v>63</v>
      </c>
      <c r="E9" s="1"/>
      <c r="I9" s="48"/>
    </row>
    <row r="10" spans="1:11" ht="16.5" x14ac:dyDescent="0.3">
      <c r="A10" s="56"/>
      <c r="B10" s="7" t="s">
        <v>5</v>
      </c>
      <c r="C10" s="8" t="s">
        <v>5</v>
      </c>
      <c r="D10" s="57" t="s">
        <v>6</v>
      </c>
      <c r="E10" s="1"/>
    </row>
    <row r="11" spans="1:11" x14ac:dyDescent="0.25">
      <c r="A11" s="27"/>
      <c r="B11" s="10"/>
      <c r="C11" s="9"/>
      <c r="D11" s="47"/>
      <c r="E11" s="1"/>
      <c r="G11" s="48"/>
      <c r="H11" s="48"/>
      <c r="I11" s="2"/>
      <c r="J11" s="2"/>
    </row>
    <row r="12" spans="1:11" x14ac:dyDescent="0.25">
      <c r="A12" s="58" t="s">
        <v>7</v>
      </c>
      <c r="B12" s="10">
        <v>31436</v>
      </c>
      <c r="C12" s="10">
        <v>34461</v>
      </c>
      <c r="D12" s="19">
        <v>34565843.609999999</v>
      </c>
      <c r="E12" s="1"/>
      <c r="G12" s="49"/>
      <c r="H12" s="49"/>
      <c r="I12" s="20"/>
      <c r="J12" s="2"/>
      <c r="K12" s="48"/>
    </row>
    <row r="13" spans="1:11" x14ac:dyDescent="0.25">
      <c r="A13" s="27" t="s">
        <v>8</v>
      </c>
      <c r="B13" s="14">
        <v>3190.3</v>
      </c>
      <c r="C13" s="10">
        <v>23466.3</v>
      </c>
      <c r="D13" s="19">
        <v>23463710.43</v>
      </c>
      <c r="E13" s="1"/>
      <c r="G13" s="48"/>
      <c r="H13" s="48"/>
      <c r="I13" s="2"/>
      <c r="J13" s="2"/>
      <c r="K13" s="48"/>
    </row>
    <row r="14" spans="1:11" x14ac:dyDescent="0.25">
      <c r="A14" s="27" t="s">
        <v>9</v>
      </c>
      <c r="B14" s="10">
        <v>250</v>
      </c>
      <c r="C14" s="10">
        <v>263</v>
      </c>
      <c r="D14" s="19">
        <v>75824631.099999994</v>
      </c>
      <c r="E14" s="1"/>
      <c r="G14" s="49"/>
      <c r="H14" s="48"/>
      <c r="I14" s="2"/>
      <c r="J14" s="2"/>
      <c r="K14" s="48"/>
    </row>
    <row r="15" spans="1:11" x14ac:dyDescent="0.25">
      <c r="A15" s="27" t="s">
        <v>10</v>
      </c>
      <c r="B15" s="10">
        <v>60</v>
      </c>
      <c r="C15" s="10">
        <v>40</v>
      </c>
      <c r="D15" s="19">
        <v>36590</v>
      </c>
      <c r="E15" s="1"/>
      <c r="G15" s="48"/>
      <c r="H15" s="48"/>
      <c r="I15" s="2"/>
      <c r="J15" s="2"/>
      <c r="K15" s="48"/>
    </row>
    <row r="16" spans="1:11" s="1" customFormat="1" x14ac:dyDescent="0.25">
      <c r="A16" s="27" t="s">
        <v>11</v>
      </c>
      <c r="B16" s="10">
        <v>150</v>
      </c>
      <c r="C16" s="10">
        <v>150</v>
      </c>
      <c r="D16" s="19">
        <v>159086</v>
      </c>
      <c r="G16" s="48"/>
      <c r="H16" s="48"/>
      <c r="I16" s="2"/>
      <c r="J16" s="2"/>
      <c r="K16" s="48"/>
    </row>
    <row r="17" spans="1:11" x14ac:dyDescent="0.25">
      <c r="A17" s="27" t="s">
        <v>12</v>
      </c>
      <c r="B17" s="10">
        <v>20</v>
      </c>
      <c r="C17" s="10">
        <v>30</v>
      </c>
      <c r="D17" s="19">
        <v>30481</v>
      </c>
      <c r="E17" s="2"/>
      <c r="G17" s="48"/>
      <c r="H17" s="48"/>
      <c r="I17" s="2"/>
      <c r="J17" s="2"/>
      <c r="K17" s="48"/>
    </row>
    <row r="18" spans="1:11" x14ac:dyDescent="0.25">
      <c r="A18" s="27" t="s">
        <v>13</v>
      </c>
      <c r="B18" s="10"/>
      <c r="C18" s="10">
        <v>8</v>
      </c>
      <c r="D18" s="19">
        <v>8077</v>
      </c>
      <c r="E18" s="1"/>
      <c r="G18" s="48"/>
      <c r="H18" s="48"/>
      <c r="I18" s="2"/>
      <c r="J18" s="2"/>
      <c r="K18" s="48"/>
    </row>
    <row r="19" spans="1:11" x14ac:dyDescent="0.25">
      <c r="A19" s="27" t="s">
        <v>14</v>
      </c>
      <c r="B19" s="10">
        <v>10</v>
      </c>
      <c r="C19" s="10">
        <v>20</v>
      </c>
      <c r="D19" s="19">
        <v>23680</v>
      </c>
      <c r="E19" s="1"/>
      <c r="G19" s="48"/>
      <c r="H19" s="48"/>
      <c r="I19" s="2"/>
      <c r="J19" s="2"/>
      <c r="K19" s="48"/>
    </row>
    <row r="20" spans="1:11" x14ac:dyDescent="0.25">
      <c r="A20" s="27" t="s">
        <v>15</v>
      </c>
      <c r="B20" s="10">
        <v>878</v>
      </c>
      <c r="C20" s="11">
        <v>933</v>
      </c>
      <c r="D20" s="30">
        <v>933344.11</v>
      </c>
      <c r="E20" s="1"/>
      <c r="G20" s="48"/>
      <c r="H20" s="48"/>
      <c r="I20" s="2"/>
      <c r="J20" s="2"/>
      <c r="K20" s="48"/>
    </row>
    <row r="21" spans="1:11" x14ac:dyDescent="0.25">
      <c r="A21" s="27" t="s">
        <v>16</v>
      </c>
      <c r="B21" s="10">
        <v>690</v>
      </c>
      <c r="C21" s="11">
        <v>690</v>
      </c>
      <c r="D21" s="30">
        <v>696122.27</v>
      </c>
      <c r="E21" s="1"/>
      <c r="G21" s="48"/>
      <c r="H21" s="48"/>
      <c r="I21" s="2"/>
      <c r="J21" s="2"/>
      <c r="K21" s="48"/>
    </row>
    <row r="22" spans="1:11" x14ac:dyDescent="0.25">
      <c r="A22" s="27" t="s">
        <v>17</v>
      </c>
      <c r="B22" s="10">
        <v>600</v>
      </c>
      <c r="C22" s="11">
        <v>600</v>
      </c>
      <c r="D22" s="30">
        <v>561407.65</v>
      </c>
      <c r="E22" s="1"/>
      <c r="G22" s="48"/>
      <c r="H22" s="48"/>
      <c r="I22" s="2"/>
      <c r="J22" s="2"/>
      <c r="K22" s="48"/>
    </row>
    <row r="23" spans="1:11" x14ac:dyDescent="0.25">
      <c r="A23" s="27" t="s">
        <v>18</v>
      </c>
      <c r="B23" s="10">
        <v>6333</v>
      </c>
      <c r="C23" s="11">
        <v>7427</v>
      </c>
      <c r="D23" s="30">
        <v>7427809.7999999998</v>
      </c>
      <c r="E23" s="1"/>
      <c r="G23" s="48"/>
      <c r="H23" s="48"/>
      <c r="I23" s="2"/>
      <c r="J23" s="2"/>
      <c r="K23" s="48"/>
    </row>
    <row r="24" spans="1:11" x14ac:dyDescent="0.25">
      <c r="A24" s="27" t="s">
        <v>50</v>
      </c>
      <c r="B24" s="10">
        <v>10</v>
      </c>
      <c r="C24" s="11">
        <v>60</v>
      </c>
      <c r="D24" s="30">
        <v>68739.38</v>
      </c>
      <c r="E24" s="1"/>
      <c r="G24" s="48"/>
      <c r="H24" s="48"/>
      <c r="I24" s="2"/>
      <c r="J24" s="2"/>
      <c r="K24" s="48"/>
    </row>
    <row r="25" spans="1:11" x14ac:dyDescent="0.25">
      <c r="A25" s="59" t="s">
        <v>57</v>
      </c>
      <c r="B25" s="21"/>
      <c r="C25" s="53">
        <v>1.3</v>
      </c>
      <c r="D25" s="60">
        <v>1320</v>
      </c>
      <c r="E25" s="1"/>
      <c r="G25" s="48"/>
      <c r="H25" s="48"/>
      <c r="I25" s="2"/>
      <c r="J25" s="2"/>
      <c r="K25" s="48"/>
    </row>
    <row r="26" spans="1:11" ht="16.5" thickBot="1" x14ac:dyDescent="0.35">
      <c r="A26" s="33" t="s">
        <v>19</v>
      </c>
      <c r="B26" s="44">
        <f>SUM(B12:B25)</f>
        <v>43627.3</v>
      </c>
      <c r="C26" s="44">
        <f>SUM(C12:C25)</f>
        <v>68149.600000000006</v>
      </c>
      <c r="D26" s="45">
        <f>SUM(D12:D25)</f>
        <v>143800842.35000002</v>
      </c>
      <c r="E26" s="1"/>
      <c r="G26" s="48"/>
      <c r="H26" s="48"/>
      <c r="I26" s="2"/>
      <c r="J26" s="2"/>
      <c r="K26" s="48"/>
    </row>
    <row r="27" spans="1:11" x14ac:dyDescent="0.25">
      <c r="A27" s="6"/>
      <c r="B27" s="5"/>
      <c r="C27" s="5"/>
      <c r="D27" s="5"/>
      <c r="E27" s="1"/>
      <c r="G27" s="50"/>
      <c r="H27" s="50"/>
      <c r="I27" s="51"/>
      <c r="J27" s="2"/>
      <c r="K27" s="48"/>
    </row>
    <row r="28" spans="1:11" ht="15.75" thickBot="1" x14ac:dyDescent="0.3">
      <c r="A28" s="1"/>
      <c r="B28" s="5"/>
      <c r="C28" s="5"/>
      <c r="D28" s="5"/>
      <c r="E28" s="1"/>
      <c r="G28" s="48"/>
      <c r="H28" s="48"/>
      <c r="I28" s="2"/>
      <c r="J28" s="2"/>
      <c r="K28" s="48"/>
    </row>
    <row r="29" spans="1:11" ht="16.5" x14ac:dyDescent="0.3">
      <c r="A29" s="37" t="s">
        <v>20</v>
      </c>
      <c r="B29" s="25" t="s">
        <v>2</v>
      </c>
      <c r="C29" s="25" t="s">
        <v>3</v>
      </c>
      <c r="D29" s="26" t="s">
        <v>4</v>
      </c>
      <c r="E29" s="1"/>
      <c r="G29" s="48"/>
      <c r="H29" s="48"/>
      <c r="I29" s="2"/>
      <c r="J29" s="2"/>
      <c r="K29" s="48"/>
    </row>
    <row r="30" spans="1:11" ht="15.75" x14ac:dyDescent="0.3">
      <c r="A30" s="29"/>
      <c r="B30" s="13"/>
      <c r="C30" s="13"/>
      <c r="D30" s="28"/>
      <c r="E30" s="1"/>
      <c r="G30" s="48"/>
      <c r="H30" s="48"/>
      <c r="I30" s="52"/>
      <c r="J30" s="2"/>
      <c r="K30" s="48"/>
    </row>
    <row r="31" spans="1:11" ht="15.75" x14ac:dyDescent="0.3">
      <c r="A31" s="29"/>
      <c r="B31" s="13" t="s">
        <v>21</v>
      </c>
      <c r="C31" s="13" t="s">
        <v>21</v>
      </c>
      <c r="D31" s="28" t="s">
        <v>6</v>
      </c>
      <c r="E31" s="1"/>
      <c r="G31" s="48"/>
      <c r="H31" s="48"/>
      <c r="I31" s="52"/>
      <c r="J31" s="48"/>
      <c r="K31" s="48"/>
    </row>
    <row r="32" spans="1:11" ht="15.75" x14ac:dyDescent="0.3">
      <c r="A32" s="29"/>
      <c r="B32" s="12"/>
      <c r="C32" s="12"/>
      <c r="D32" s="38"/>
      <c r="E32" s="1"/>
      <c r="G32" s="48"/>
      <c r="H32" s="48"/>
      <c r="I32" s="52"/>
      <c r="J32" s="48"/>
      <c r="K32" s="48"/>
    </row>
    <row r="33" spans="1:11" x14ac:dyDescent="0.25">
      <c r="A33" s="39" t="s">
        <v>22</v>
      </c>
      <c r="B33" s="11">
        <v>3000</v>
      </c>
      <c r="C33" s="11">
        <v>0</v>
      </c>
      <c r="D33" s="30">
        <v>-9418003.9499999993</v>
      </c>
      <c r="E33" s="1"/>
      <c r="G33" s="48"/>
      <c r="H33" s="48"/>
      <c r="I33" s="52"/>
      <c r="J33" s="48"/>
      <c r="K33" s="48"/>
    </row>
    <row r="34" spans="1:11" s="1" customFormat="1" x14ac:dyDescent="0.25">
      <c r="A34" s="39" t="s">
        <v>70</v>
      </c>
      <c r="B34" s="11"/>
      <c r="C34" s="11">
        <v>8500</v>
      </c>
      <c r="D34" s="30">
        <v>8500000</v>
      </c>
      <c r="G34" s="48"/>
      <c r="H34" s="48"/>
      <c r="I34" s="52"/>
      <c r="J34" s="48"/>
      <c r="K34" s="48"/>
    </row>
    <row r="35" spans="1:11" x14ac:dyDescent="0.25">
      <c r="A35" s="39" t="s">
        <v>23</v>
      </c>
      <c r="B35" s="10">
        <v>-550</v>
      </c>
      <c r="C35" s="10">
        <v>-690</v>
      </c>
      <c r="D35" s="19">
        <v>-687991.2</v>
      </c>
      <c r="E35" s="1"/>
      <c r="G35" s="48"/>
      <c r="H35" s="48"/>
      <c r="I35" s="52"/>
      <c r="J35" s="48"/>
      <c r="K35" s="48"/>
    </row>
    <row r="36" spans="1:11" x14ac:dyDescent="0.25">
      <c r="A36" s="40" t="s">
        <v>24</v>
      </c>
      <c r="B36" s="17"/>
      <c r="C36" s="54"/>
      <c r="D36" s="41">
        <v>5212.46</v>
      </c>
      <c r="E36" s="1"/>
      <c r="G36" s="48"/>
      <c r="H36" s="48"/>
      <c r="I36" s="52"/>
      <c r="J36" s="48"/>
      <c r="K36" s="48"/>
    </row>
    <row r="37" spans="1:11" x14ac:dyDescent="0.25">
      <c r="A37" s="39"/>
      <c r="B37" s="11"/>
      <c r="C37" s="11"/>
      <c r="D37" s="30"/>
      <c r="E37" s="1"/>
      <c r="G37" s="48"/>
      <c r="H37" s="48"/>
      <c r="I37" s="52"/>
      <c r="J37" s="48"/>
      <c r="K37" s="48"/>
    </row>
    <row r="38" spans="1:11" ht="16.5" thickBot="1" x14ac:dyDescent="0.35">
      <c r="A38" s="42" t="s">
        <v>25</v>
      </c>
      <c r="B38" s="43">
        <f>SUM(B33:B37)</f>
        <v>2450</v>
      </c>
      <c r="C38" s="43">
        <f>SUM(C33:C37)</f>
        <v>7810</v>
      </c>
      <c r="D38" s="45">
        <f>SUM(D33:D37)</f>
        <v>-1600782.6899999992</v>
      </c>
      <c r="E38" s="1"/>
      <c r="G38" s="48"/>
      <c r="H38" s="48"/>
      <c r="I38" s="52"/>
    </row>
    <row r="39" spans="1:11" x14ac:dyDescent="0.25">
      <c r="A39" s="1"/>
      <c r="B39" s="1"/>
      <c r="C39" s="1"/>
      <c r="D39" s="1"/>
      <c r="E39" s="1"/>
      <c r="I39" s="52"/>
    </row>
    <row r="40" spans="1:11" ht="15.75" thickBot="1" x14ac:dyDescent="0.3">
      <c r="A40" s="1"/>
      <c r="B40" s="1"/>
      <c r="C40" s="1"/>
      <c r="D40" s="1"/>
      <c r="E40" s="1"/>
      <c r="I40" s="52"/>
    </row>
    <row r="41" spans="1:11" ht="15.75" x14ac:dyDescent="0.3">
      <c r="A41" s="24" t="s">
        <v>26</v>
      </c>
      <c r="B41" s="25" t="s">
        <v>2</v>
      </c>
      <c r="C41" s="25" t="s">
        <v>62</v>
      </c>
      <c r="D41" s="26" t="s">
        <v>63</v>
      </c>
      <c r="E41" s="1"/>
      <c r="I41" s="52"/>
    </row>
    <row r="42" spans="1:11" ht="15.75" x14ac:dyDescent="0.3">
      <c r="A42" s="27"/>
      <c r="B42" s="13" t="s">
        <v>5</v>
      </c>
      <c r="C42" s="13" t="s">
        <v>5</v>
      </c>
      <c r="D42" s="28" t="s">
        <v>6</v>
      </c>
      <c r="E42" s="1"/>
      <c r="I42" s="52"/>
    </row>
    <row r="43" spans="1:11" ht="15.75" x14ac:dyDescent="0.3">
      <c r="A43" s="29" t="s">
        <v>27</v>
      </c>
      <c r="B43" s="11">
        <f>B26</f>
        <v>43627.3</v>
      </c>
      <c r="C43" s="11">
        <f>C26</f>
        <v>68149.600000000006</v>
      </c>
      <c r="D43" s="30">
        <f>D26</f>
        <v>143800842.35000002</v>
      </c>
      <c r="E43" s="1"/>
    </row>
    <row r="44" spans="1:11" ht="15.75" x14ac:dyDescent="0.3">
      <c r="A44" s="29" t="s">
        <v>28</v>
      </c>
      <c r="B44" s="11">
        <f>B89</f>
        <v>46077.299999999996</v>
      </c>
      <c r="C44" s="10">
        <f>C89</f>
        <v>75959.600000000006</v>
      </c>
      <c r="D44" s="19">
        <f>D89</f>
        <v>142200059.66</v>
      </c>
      <c r="E44" s="1"/>
    </row>
    <row r="45" spans="1:11" x14ac:dyDescent="0.25">
      <c r="A45" s="31"/>
      <c r="B45" s="17"/>
      <c r="C45" s="17"/>
      <c r="D45" s="32"/>
      <c r="E45" s="1"/>
    </row>
    <row r="46" spans="1:11" ht="16.5" thickBot="1" x14ac:dyDescent="0.35">
      <c r="A46" s="33" t="s">
        <v>25</v>
      </c>
      <c r="B46" s="34">
        <f>B44-B43</f>
        <v>2449.9999999999927</v>
      </c>
      <c r="C46" s="35">
        <f>C44-C43</f>
        <v>7810</v>
      </c>
      <c r="D46" s="36">
        <f>D44-D43</f>
        <v>-1600782.6900000274</v>
      </c>
      <c r="E46" s="1"/>
    </row>
    <row r="47" spans="1:11" x14ac:dyDescent="0.25">
      <c r="A47" s="6"/>
      <c r="B47" s="5"/>
      <c r="C47" s="5"/>
      <c r="D47" s="5"/>
      <c r="E47" s="1"/>
    </row>
    <row r="48" spans="1:11" ht="15.75" thickBot="1" x14ac:dyDescent="0.3">
      <c r="A48" s="6"/>
      <c r="B48" s="5"/>
      <c r="C48" s="5"/>
      <c r="D48" s="5"/>
      <c r="E48" s="1"/>
    </row>
    <row r="49" spans="1:4" ht="16.5" x14ac:dyDescent="0.3">
      <c r="A49" s="61" t="s">
        <v>29</v>
      </c>
      <c r="B49" s="25" t="s">
        <v>2</v>
      </c>
      <c r="C49" s="25" t="s">
        <v>62</v>
      </c>
      <c r="D49" s="26" t="s">
        <v>63</v>
      </c>
    </row>
    <row r="50" spans="1:4" ht="16.5" x14ac:dyDescent="0.3">
      <c r="A50" s="62"/>
      <c r="B50" s="13" t="s">
        <v>5</v>
      </c>
      <c r="C50" s="13" t="s">
        <v>5</v>
      </c>
      <c r="D50" s="28" t="s">
        <v>6</v>
      </c>
    </row>
    <row r="51" spans="1:4" ht="16.5" x14ac:dyDescent="0.3">
      <c r="A51" s="62"/>
      <c r="B51" s="13"/>
      <c r="C51" s="13"/>
      <c r="D51" s="28"/>
    </row>
    <row r="52" spans="1:4" x14ac:dyDescent="0.25">
      <c r="A52" s="63" t="s">
        <v>30</v>
      </c>
      <c r="B52" s="15">
        <v>1360</v>
      </c>
      <c r="C52" s="10">
        <v>4620</v>
      </c>
      <c r="D52" s="19">
        <v>2816773.07</v>
      </c>
    </row>
    <row r="53" spans="1:4" x14ac:dyDescent="0.25">
      <c r="A53" s="63" t="s">
        <v>31</v>
      </c>
      <c r="B53" s="15">
        <v>150</v>
      </c>
      <c r="C53" s="10">
        <v>150</v>
      </c>
      <c r="D53" s="19">
        <v>150000</v>
      </c>
    </row>
    <row r="54" spans="1:4" x14ac:dyDescent="0.25">
      <c r="A54" s="63" t="s">
        <v>12</v>
      </c>
      <c r="B54" s="15">
        <v>10</v>
      </c>
      <c r="C54" s="10">
        <v>180</v>
      </c>
      <c r="D54" s="19">
        <v>60174</v>
      </c>
    </row>
    <row r="55" spans="1:4" x14ac:dyDescent="0.25">
      <c r="A55" s="63" t="s">
        <v>32</v>
      </c>
      <c r="B55" s="15">
        <v>1020</v>
      </c>
      <c r="C55" s="10">
        <v>2020</v>
      </c>
      <c r="D55" s="19">
        <v>1457145.14</v>
      </c>
    </row>
    <row r="56" spans="1:4" s="1" customFormat="1" x14ac:dyDescent="0.25">
      <c r="A56" s="63" t="s">
        <v>58</v>
      </c>
      <c r="B56" s="15"/>
      <c r="C56" s="10">
        <v>50</v>
      </c>
      <c r="D56" s="19">
        <v>43560</v>
      </c>
    </row>
    <row r="57" spans="1:4" x14ac:dyDescent="0.25">
      <c r="A57" s="63" t="s">
        <v>33</v>
      </c>
      <c r="B57" s="15">
        <v>1653</v>
      </c>
      <c r="C57" s="10">
        <v>3538</v>
      </c>
      <c r="D57" s="19">
        <v>3534760.19</v>
      </c>
    </row>
    <row r="58" spans="1:4" x14ac:dyDescent="0.25">
      <c r="A58" s="63" t="s">
        <v>13</v>
      </c>
      <c r="B58" s="15">
        <v>6805.85</v>
      </c>
      <c r="C58" s="10">
        <v>38183.85</v>
      </c>
      <c r="D58" s="19">
        <v>34101138.57</v>
      </c>
    </row>
    <row r="59" spans="1:4" x14ac:dyDescent="0.25">
      <c r="A59" s="63" t="s">
        <v>34</v>
      </c>
      <c r="B59" s="15">
        <v>285</v>
      </c>
      <c r="C59" s="10">
        <v>535</v>
      </c>
      <c r="D59" s="19">
        <v>537346.31000000006</v>
      </c>
    </row>
    <row r="60" spans="1:4" x14ac:dyDescent="0.25">
      <c r="A60" s="63" t="s">
        <v>35</v>
      </c>
      <c r="B60" s="15">
        <v>831</v>
      </c>
      <c r="C60" s="10">
        <v>1388</v>
      </c>
      <c r="D60" s="19">
        <v>1388000</v>
      </c>
    </row>
    <row r="61" spans="1:4" x14ac:dyDescent="0.25">
      <c r="A61" s="63" t="s">
        <v>59</v>
      </c>
      <c r="B61" s="15">
        <v>175</v>
      </c>
      <c r="C61" s="10">
        <v>225</v>
      </c>
      <c r="D61" s="19">
        <v>225066</v>
      </c>
    </row>
    <row r="62" spans="1:4" x14ac:dyDescent="0.25">
      <c r="A62" s="63" t="s">
        <v>36</v>
      </c>
      <c r="B62" s="15">
        <v>140</v>
      </c>
      <c r="C62" s="10">
        <v>140</v>
      </c>
      <c r="D62" s="19">
        <v>131268.5</v>
      </c>
    </row>
    <row r="63" spans="1:4" x14ac:dyDescent="0.25">
      <c r="A63" s="63" t="s">
        <v>37</v>
      </c>
      <c r="B63" s="15">
        <v>374</v>
      </c>
      <c r="C63" s="10">
        <v>444</v>
      </c>
      <c r="D63" s="19">
        <v>411296.75</v>
      </c>
    </row>
    <row r="64" spans="1:4" x14ac:dyDescent="0.25">
      <c r="A64" s="63" t="s">
        <v>60</v>
      </c>
      <c r="B64" s="15">
        <v>150</v>
      </c>
      <c r="C64" s="10">
        <v>250</v>
      </c>
      <c r="D64" s="19">
        <v>250150</v>
      </c>
    </row>
    <row r="65" spans="1:4" x14ac:dyDescent="0.25">
      <c r="A65" s="63" t="s">
        <v>14</v>
      </c>
      <c r="B65" s="15">
        <v>333</v>
      </c>
      <c r="C65" s="10">
        <v>453</v>
      </c>
      <c r="D65" s="19">
        <v>429393</v>
      </c>
    </row>
    <row r="66" spans="1:4" x14ac:dyDescent="0.25">
      <c r="A66" s="63" t="s">
        <v>61</v>
      </c>
      <c r="B66" s="15">
        <v>479</v>
      </c>
      <c r="C66" s="10">
        <v>515</v>
      </c>
      <c r="D66" s="19">
        <v>514778</v>
      </c>
    </row>
    <row r="67" spans="1:4" x14ac:dyDescent="0.25">
      <c r="A67" s="63" t="s">
        <v>38</v>
      </c>
      <c r="B67" s="15">
        <v>125</v>
      </c>
      <c r="C67" s="10">
        <v>130</v>
      </c>
      <c r="D67" s="19">
        <v>130000</v>
      </c>
    </row>
    <row r="68" spans="1:4" x14ac:dyDescent="0.25">
      <c r="A68" s="63" t="s">
        <v>39</v>
      </c>
      <c r="B68" s="15">
        <v>64</v>
      </c>
      <c r="C68" s="10">
        <v>64</v>
      </c>
      <c r="D68" s="19">
        <v>64000</v>
      </c>
    </row>
    <row r="69" spans="1:4" x14ac:dyDescent="0.25">
      <c r="A69" s="63" t="s">
        <v>15</v>
      </c>
      <c r="B69" s="15">
        <v>500</v>
      </c>
      <c r="C69" s="10">
        <v>500</v>
      </c>
      <c r="D69" s="19">
        <v>447470.81</v>
      </c>
    </row>
    <row r="70" spans="1:4" x14ac:dyDescent="0.25">
      <c r="A70" s="63" t="s">
        <v>16</v>
      </c>
      <c r="B70" s="15">
        <v>1016</v>
      </c>
      <c r="C70" s="10">
        <v>3106</v>
      </c>
      <c r="D70" s="19">
        <v>3104765.28</v>
      </c>
    </row>
    <row r="71" spans="1:4" x14ac:dyDescent="0.25">
      <c r="A71" s="63" t="s">
        <v>40</v>
      </c>
      <c r="B71" s="15">
        <v>820</v>
      </c>
      <c r="C71" s="10">
        <v>1022</v>
      </c>
      <c r="D71" s="19">
        <v>1021509.18</v>
      </c>
    </row>
    <row r="72" spans="1:4" x14ac:dyDescent="0.25">
      <c r="A72" s="63" t="s">
        <v>41</v>
      </c>
      <c r="B72" s="15">
        <v>1000</v>
      </c>
      <c r="C72" s="10">
        <v>1000</v>
      </c>
      <c r="D72" s="19">
        <v>310502</v>
      </c>
    </row>
    <row r="73" spans="1:4" x14ac:dyDescent="0.25">
      <c r="A73" s="63" t="s">
        <v>42</v>
      </c>
      <c r="B73" s="15">
        <v>300</v>
      </c>
      <c r="C73" s="10">
        <v>300</v>
      </c>
      <c r="D73" s="19">
        <v>60500</v>
      </c>
    </row>
    <row r="74" spans="1:4" x14ac:dyDescent="0.25">
      <c r="A74" s="63" t="s">
        <v>43</v>
      </c>
      <c r="B74" s="15">
        <v>60</v>
      </c>
      <c r="C74" s="10">
        <v>82</v>
      </c>
      <c r="D74" s="19">
        <v>81178</v>
      </c>
    </row>
    <row r="75" spans="1:4" x14ac:dyDescent="0.25">
      <c r="A75" s="63" t="s">
        <v>44</v>
      </c>
      <c r="B75" s="15">
        <v>2050</v>
      </c>
      <c r="C75" s="10">
        <v>2050</v>
      </c>
      <c r="D75" s="19">
        <v>1755831</v>
      </c>
    </row>
    <row r="76" spans="1:4" x14ac:dyDescent="0.25">
      <c r="A76" s="63" t="s">
        <v>45</v>
      </c>
      <c r="B76" s="15">
        <v>1845</v>
      </c>
      <c r="C76" s="10">
        <v>2025</v>
      </c>
      <c r="D76" s="19">
        <v>2026510.25</v>
      </c>
    </row>
    <row r="77" spans="1:4" x14ac:dyDescent="0.25">
      <c r="A77" s="63" t="s">
        <v>46</v>
      </c>
      <c r="B77" s="15">
        <v>75</v>
      </c>
      <c r="C77" s="10">
        <v>75</v>
      </c>
      <c r="D77" s="19">
        <v>69110</v>
      </c>
    </row>
    <row r="78" spans="1:4" x14ac:dyDescent="0.25">
      <c r="A78" s="63" t="s">
        <v>47</v>
      </c>
      <c r="B78" s="15">
        <v>40</v>
      </c>
      <c r="C78" s="10">
        <v>40</v>
      </c>
      <c r="D78" s="19">
        <v>7716</v>
      </c>
    </row>
    <row r="79" spans="1:4" x14ac:dyDescent="0.25">
      <c r="A79" s="63" t="s">
        <v>64</v>
      </c>
      <c r="B79" s="15">
        <v>90</v>
      </c>
      <c r="C79" s="10">
        <v>110</v>
      </c>
      <c r="D79" s="19">
        <v>110000</v>
      </c>
    </row>
    <row r="80" spans="1:4" x14ac:dyDescent="0.25">
      <c r="A80" s="63" t="s">
        <v>65</v>
      </c>
      <c r="B80" s="15">
        <v>121.1</v>
      </c>
      <c r="C80" s="10">
        <v>155.5</v>
      </c>
      <c r="D80" s="19">
        <v>114897</v>
      </c>
    </row>
    <row r="81" spans="1:4" x14ac:dyDescent="0.25">
      <c r="A81" s="63" t="s">
        <v>48</v>
      </c>
      <c r="B81" s="15">
        <v>176</v>
      </c>
      <c r="C81" s="10">
        <v>276</v>
      </c>
      <c r="D81" s="19">
        <v>232646.17</v>
      </c>
    </row>
    <row r="82" spans="1:4" x14ac:dyDescent="0.25">
      <c r="A82" s="63" t="s">
        <v>66</v>
      </c>
      <c r="B82" s="15">
        <v>1915</v>
      </c>
      <c r="C82" s="10">
        <v>1915</v>
      </c>
      <c r="D82" s="19">
        <v>1657011</v>
      </c>
    </row>
    <row r="83" spans="1:4" x14ac:dyDescent="0.25">
      <c r="A83" s="63" t="s">
        <v>67</v>
      </c>
      <c r="B83" s="15"/>
      <c r="C83" s="10">
        <v>54</v>
      </c>
      <c r="D83" s="19">
        <v>51735.5</v>
      </c>
    </row>
    <row r="84" spans="1:4" s="1" customFormat="1" x14ac:dyDescent="0.25">
      <c r="A84" s="63" t="s">
        <v>68</v>
      </c>
      <c r="B84" s="15"/>
      <c r="C84" s="10">
        <v>39</v>
      </c>
      <c r="D84" s="19">
        <v>38717.620000000003</v>
      </c>
    </row>
    <row r="85" spans="1:4" x14ac:dyDescent="0.25">
      <c r="A85" s="63" t="s">
        <v>49</v>
      </c>
      <c r="B85" s="15">
        <v>8104</v>
      </c>
      <c r="C85" s="11">
        <v>9094</v>
      </c>
      <c r="D85" s="19">
        <v>8676594.6400000006</v>
      </c>
    </row>
    <row r="86" spans="1:4" x14ac:dyDescent="0.25">
      <c r="A86" s="63" t="s">
        <v>69</v>
      </c>
      <c r="B86" s="10">
        <v>250</v>
      </c>
      <c r="C86" s="11">
        <v>263</v>
      </c>
      <c r="D86" s="19">
        <v>75824631.099999994</v>
      </c>
    </row>
    <row r="87" spans="1:4" x14ac:dyDescent="0.25">
      <c r="A87" s="63" t="s">
        <v>50</v>
      </c>
      <c r="B87" s="46">
        <v>13305.35</v>
      </c>
      <c r="C87" s="10">
        <v>512.25</v>
      </c>
      <c r="D87" s="19">
        <v>55176.83</v>
      </c>
    </row>
    <row r="88" spans="1:4" x14ac:dyDescent="0.25">
      <c r="A88" s="63" t="s">
        <v>51</v>
      </c>
      <c r="B88" s="15">
        <v>455</v>
      </c>
      <c r="C88" s="10">
        <v>455</v>
      </c>
      <c r="D88" s="30">
        <v>308707.75</v>
      </c>
    </row>
    <row r="89" spans="1:4" ht="16.5" thickBot="1" x14ac:dyDescent="0.35">
      <c r="A89" s="64" t="s">
        <v>19</v>
      </c>
      <c r="B89" s="65">
        <f>SUM(B52:B88)</f>
        <v>46077.299999999996</v>
      </c>
      <c r="C89" s="66">
        <f>SUM(C52:C88)</f>
        <v>75959.600000000006</v>
      </c>
      <c r="D89" s="67">
        <f>SUM(D52:D88)</f>
        <v>142200059.66</v>
      </c>
    </row>
    <row r="90" spans="1:4" ht="15.75" x14ac:dyDescent="0.3">
      <c r="A90" s="16"/>
      <c r="B90" s="16"/>
      <c r="C90" s="5"/>
      <c r="D90" s="5"/>
    </row>
    <row r="91" spans="1:4" x14ac:dyDescent="0.25">
      <c r="A91" s="1"/>
      <c r="B91" s="1"/>
      <c r="C91" s="1"/>
      <c r="D91" s="2"/>
    </row>
    <row r="92" spans="1:4" ht="16.5" x14ac:dyDescent="0.3">
      <c r="A92" s="18" t="s">
        <v>52</v>
      </c>
      <c r="B92" s="16"/>
      <c r="C92" s="1"/>
      <c r="D92" s="2"/>
    </row>
    <row r="93" spans="1:4" ht="16.5" x14ac:dyDescent="0.3">
      <c r="A93" s="18"/>
      <c r="B93" s="16"/>
      <c r="C93" s="1"/>
      <c r="D93" s="1"/>
    </row>
    <row r="94" spans="1:4" ht="16.5" x14ac:dyDescent="0.3">
      <c r="A94" s="18" t="s">
        <v>53</v>
      </c>
      <c r="B94" s="5"/>
      <c r="C94" s="1"/>
      <c r="D94" s="1"/>
    </row>
    <row r="95" spans="1:4" ht="16.5" x14ac:dyDescent="0.3">
      <c r="A95" s="18"/>
      <c r="B95" s="5"/>
      <c r="C95" s="1"/>
      <c r="D95" s="1"/>
    </row>
    <row r="96" spans="1:4" ht="16.5" x14ac:dyDescent="0.3">
      <c r="A96" s="18" t="s">
        <v>54</v>
      </c>
      <c r="B96" s="5"/>
      <c r="C96" s="1"/>
      <c r="D96" s="1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6"/>
  <sheetViews>
    <sheetView topLeftCell="A12" workbookViewId="0">
      <selection activeCell="C56" sqref="C56"/>
    </sheetView>
  </sheetViews>
  <sheetFormatPr defaultRowHeight="15" x14ac:dyDescent="0.25"/>
  <cols>
    <col min="1" max="1" width="35" customWidth="1"/>
    <col min="2" max="2" width="13.85546875" customWidth="1"/>
    <col min="3" max="3" width="18.42578125" customWidth="1"/>
    <col min="4" max="4" width="18.85546875" customWidth="1"/>
    <col min="6" max="6" width="10" bestFit="1" customWidth="1"/>
    <col min="7" max="7" width="13.5703125" bestFit="1" customWidth="1"/>
  </cols>
  <sheetData>
    <row r="1" spans="1:8" ht="30" x14ac:dyDescent="0.3">
      <c r="A1" s="142" t="s">
        <v>71</v>
      </c>
      <c r="B1" s="143"/>
      <c r="C1" s="143"/>
      <c r="D1" s="143"/>
    </row>
    <row r="2" spans="1:8" ht="15.75" thickBot="1" x14ac:dyDescent="0.3">
      <c r="A2" s="143"/>
      <c r="B2" s="143"/>
      <c r="C2" s="143"/>
      <c r="D2" s="143"/>
    </row>
    <row r="3" spans="1:8" ht="15.75" x14ac:dyDescent="0.3">
      <c r="A3" s="144" t="s">
        <v>72</v>
      </c>
      <c r="B3" s="145" t="s">
        <v>73</v>
      </c>
      <c r="C3" s="145" t="s">
        <v>74</v>
      </c>
      <c r="D3" s="146" t="s">
        <v>92</v>
      </c>
    </row>
    <row r="4" spans="1:8" x14ac:dyDescent="0.25">
      <c r="A4" s="147"/>
      <c r="B4" s="148"/>
      <c r="C4" s="106"/>
      <c r="D4" s="107" t="s">
        <v>75</v>
      </c>
    </row>
    <row r="5" spans="1:8" x14ac:dyDescent="0.25">
      <c r="A5" s="149" t="s">
        <v>67</v>
      </c>
      <c r="B5" s="150">
        <v>98071</v>
      </c>
      <c r="C5" s="151" t="s">
        <v>76</v>
      </c>
      <c r="D5" s="152">
        <v>54160</v>
      </c>
    </row>
    <row r="6" spans="1:8" x14ac:dyDescent="0.25">
      <c r="A6" s="149" t="s">
        <v>87</v>
      </c>
      <c r="B6" s="150">
        <v>98008</v>
      </c>
      <c r="C6" s="151" t="s">
        <v>76</v>
      </c>
      <c r="D6" s="152">
        <v>38717.620000000003</v>
      </c>
      <c r="E6" s="69"/>
      <c r="F6" s="69"/>
    </row>
    <row r="7" spans="1:8" x14ac:dyDescent="0.25">
      <c r="A7" s="153" t="s">
        <v>77</v>
      </c>
      <c r="B7" s="68"/>
      <c r="C7" s="151" t="s">
        <v>78</v>
      </c>
      <c r="D7" s="154">
        <v>2490300</v>
      </c>
    </row>
    <row r="8" spans="1:8" x14ac:dyDescent="0.25">
      <c r="A8" s="153" t="s">
        <v>79</v>
      </c>
      <c r="B8" s="150">
        <v>13101.13234</v>
      </c>
      <c r="C8" s="151" t="s">
        <v>80</v>
      </c>
      <c r="D8" s="152">
        <v>566763</v>
      </c>
      <c r="G8" s="71"/>
    </row>
    <row r="9" spans="1:8" x14ac:dyDescent="0.25">
      <c r="A9" s="153" t="s">
        <v>81</v>
      </c>
      <c r="B9" s="150"/>
      <c r="C9" s="151" t="s">
        <v>82</v>
      </c>
      <c r="D9" s="152">
        <v>456351</v>
      </c>
      <c r="G9" s="71"/>
    </row>
    <row r="10" spans="1:8" x14ac:dyDescent="0.25">
      <c r="A10" s="153" t="s">
        <v>83</v>
      </c>
      <c r="B10" s="150">
        <v>14004</v>
      </c>
      <c r="C10" s="155" t="s">
        <v>76</v>
      </c>
      <c r="D10" s="154">
        <v>107600</v>
      </c>
      <c r="G10" s="71"/>
    </row>
    <row r="11" spans="1:8" x14ac:dyDescent="0.25">
      <c r="A11" s="153" t="s">
        <v>91</v>
      </c>
      <c r="B11" s="150">
        <v>34053.345439999997</v>
      </c>
      <c r="C11" s="155" t="s">
        <v>76</v>
      </c>
      <c r="D11" s="154">
        <v>252000</v>
      </c>
    </row>
    <row r="12" spans="1:8" x14ac:dyDescent="0.25">
      <c r="A12" s="149" t="s">
        <v>84</v>
      </c>
      <c r="B12" s="150">
        <v>201</v>
      </c>
      <c r="C12" s="155" t="s">
        <v>76</v>
      </c>
      <c r="D12" s="152">
        <v>185000</v>
      </c>
      <c r="F12" s="69"/>
    </row>
    <row r="13" spans="1:8" x14ac:dyDescent="0.25">
      <c r="A13" s="149" t="s">
        <v>90</v>
      </c>
      <c r="B13" s="150">
        <v>17007.178830000001</v>
      </c>
      <c r="C13" s="151" t="s">
        <v>85</v>
      </c>
      <c r="D13" s="156">
        <v>29373.41</v>
      </c>
    </row>
    <row r="14" spans="1:8" x14ac:dyDescent="0.25">
      <c r="A14" s="149" t="s">
        <v>89</v>
      </c>
      <c r="B14" s="150">
        <v>90877</v>
      </c>
      <c r="C14" s="151" t="s">
        <v>88</v>
      </c>
      <c r="D14" s="152">
        <v>1071302.51</v>
      </c>
      <c r="F14" s="71"/>
    </row>
    <row r="15" spans="1:8" x14ac:dyDescent="0.25">
      <c r="A15" s="149" t="s">
        <v>89</v>
      </c>
      <c r="B15" s="150">
        <v>15835</v>
      </c>
      <c r="C15" s="151" t="s">
        <v>88</v>
      </c>
      <c r="D15" s="152">
        <v>18212142.890000001</v>
      </c>
    </row>
    <row r="16" spans="1:8" ht="16.5" thickBot="1" x14ac:dyDescent="0.35">
      <c r="A16" s="157" t="s">
        <v>86</v>
      </c>
      <c r="B16" s="158"/>
      <c r="C16" s="159"/>
      <c r="D16" s="160">
        <f>SUM(D5:D15)</f>
        <v>23463710.43</v>
      </c>
      <c r="F16" s="71"/>
      <c r="H16" s="69"/>
    </row>
    <row r="17" spans="1:4" x14ac:dyDescent="0.25">
      <c r="A17" s="143"/>
      <c r="B17" s="143"/>
      <c r="C17" s="143"/>
      <c r="D17" s="143"/>
    </row>
    <row r="18" spans="1:4" x14ac:dyDescent="0.25">
      <c r="A18" s="143"/>
      <c r="B18" s="143"/>
      <c r="C18" s="143"/>
      <c r="D18" s="161"/>
    </row>
    <row r="22" spans="1:4" ht="15.75" x14ac:dyDescent="0.3">
      <c r="A22" s="162" t="s">
        <v>183</v>
      </c>
      <c r="B22" s="143"/>
      <c r="C22" s="143"/>
      <c r="D22" s="143"/>
    </row>
    <row r="23" spans="1:4" x14ac:dyDescent="0.25">
      <c r="A23" s="143"/>
      <c r="B23" s="143"/>
      <c r="C23" s="143"/>
      <c r="D23" s="143"/>
    </row>
    <row r="24" spans="1:4" ht="15.75" thickBot="1" x14ac:dyDescent="0.3">
      <c r="A24" s="143"/>
      <c r="B24" s="143"/>
      <c r="C24" s="143"/>
      <c r="D24" s="143"/>
    </row>
    <row r="25" spans="1:4" ht="15.75" x14ac:dyDescent="0.3">
      <c r="A25" s="165" t="s">
        <v>161</v>
      </c>
      <c r="B25" s="166" t="s">
        <v>160</v>
      </c>
      <c r="C25" s="167" t="s">
        <v>162</v>
      </c>
      <c r="D25" s="168" t="s">
        <v>175</v>
      </c>
    </row>
    <row r="26" spans="1:4" x14ac:dyDescent="0.25">
      <c r="A26" s="169" t="s">
        <v>164</v>
      </c>
      <c r="B26" s="163" t="s">
        <v>163</v>
      </c>
      <c r="C26" s="164">
        <v>189573.41</v>
      </c>
      <c r="D26" s="41">
        <f>C26</f>
        <v>189573.41</v>
      </c>
    </row>
    <row r="27" spans="1:4" x14ac:dyDescent="0.25">
      <c r="A27" s="169" t="s">
        <v>166</v>
      </c>
      <c r="B27" s="163" t="s">
        <v>165</v>
      </c>
      <c r="C27" s="164">
        <v>99960</v>
      </c>
      <c r="D27" s="41">
        <f>C27</f>
        <v>99960</v>
      </c>
    </row>
    <row r="28" spans="1:4" x14ac:dyDescent="0.25">
      <c r="A28" s="169" t="s">
        <v>168</v>
      </c>
      <c r="B28" s="163" t="s">
        <v>167</v>
      </c>
      <c r="C28" s="164">
        <v>239212704.25</v>
      </c>
      <c r="D28" s="41">
        <v>275482268.79000002</v>
      </c>
    </row>
    <row r="29" spans="1:4" x14ac:dyDescent="0.25">
      <c r="A29" s="169" t="s">
        <v>170</v>
      </c>
      <c r="B29" s="163" t="s">
        <v>169</v>
      </c>
      <c r="C29" s="164">
        <v>6522723</v>
      </c>
      <c r="D29" s="41">
        <v>6416225</v>
      </c>
    </row>
    <row r="30" spans="1:4" x14ac:dyDescent="0.25">
      <c r="A30" s="169" t="s">
        <v>172</v>
      </c>
      <c r="B30" s="163" t="s">
        <v>171</v>
      </c>
      <c r="C30" s="164">
        <v>5784432.9500000002</v>
      </c>
      <c r="D30" s="41">
        <v>6178006.3499999996</v>
      </c>
    </row>
    <row r="31" spans="1:4" ht="15.75" thickBot="1" x14ac:dyDescent="0.3">
      <c r="A31" s="170" t="s">
        <v>174</v>
      </c>
      <c r="B31" s="171" t="s">
        <v>173</v>
      </c>
      <c r="C31" s="172">
        <v>4857883.6399999997</v>
      </c>
      <c r="D31" s="173">
        <v>4330725.72</v>
      </c>
    </row>
    <row r="32" spans="1:4" x14ac:dyDescent="0.25">
      <c r="A32" s="143"/>
      <c r="B32" s="143"/>
      <c r="C32" s="143"/>
      <c r="D32" s="143"/>
    </row>
    <row r="33" spans="1:4" x14ac:dyDescent="0.25">
      <c r="A33" s="143"/>
      <c r="B33" s="143"/>
      <c r="C33" s="143"/>
      <c r="D33" s="143"/>
    </row>
    <row r="34" spans="1:4" x14ac:dyDescent="0.25">
      <c r="A34" s="143" t="s">
        <v>179</v>
      </c>
      <c r="B34" s="143"/>
      <c r="C34" s="143"/>
      <c r="D34" s="143"/>
    </row>
    <row r="35" spans="1:4" x14ac:dyDescent="0.25">
      <c r="A35" s="143" t="s">
        <v>180</v>
      </c>
      <c r="B35" s="143"/>
      <c r="C35" s="143"/>
      <c r="D35" s="143"/>
    </row>
    <row r="36" spans="1:4" x14ac:dyDescent="0.25">
      <c r="A36" s="143" t="s">
        <v>176</v>
      </c>
      <c r="B36" s="143"/>
      <c r="C36" s="143"/>
      <c r="D36" s="143"/>
    </row>
    <row r="37" spans="1:4" x14ac:dyDescent="0.25">
      <c r="A37" s="143" t="s">
        <v>181</v>
      </c>
      <c r="B37" s="143"/>
      <c r="C37" s="143"/>
      <c r="D37" s="143"/>
    </row>
    <row r="38" spans="1:4" x14ac:dyDescent="0.25">
      <c r="A38" s="143"/>
      <c r="B38" s="143"/>
      <c r="C38" s="143"/>
      <c r="D38" s="143"/>
    </row>
    <row r="39" spans="1:4" x14ac:dyDescent="0.25">
      <c r="A39" s="143" t="s">
        <v>182</v>
      </c>
      <c r="B39" s="143"/>
      <c r="C39" s="143"/>
      <c r="D39" s="143"/>
    </row>
    <row r="40" spans="1:4" x14ac:dyDescent="0.25">
      <c r="A40" s="143"/>
      <c r="B40" s="143"/>
      <c r="C40" s="143"/>
      <c r="D40" s="143"/>
    </row>
    <row r="41" spans="1:4" x14ac:dyDescent="0.25">
      <c r="A41" s="143" t="s">
        <v>177</v>
      </c>
      <c r="B41" s="143"/>
      <c r="C41" s="143"/>
      <c r="D41" s="143"/>
    </row>
    <row r="42" spans="1:4" x14ac:dyDescent="0.25">
      <c r="A42" s="143" t="s">
        <v>178</v>
      </c>
      <c r="B42" s="143"/>
      <c r="C42" s="143"/>
      <c r="D42" s="143"/>
    </row>
    <row r="43" spans="1:4" x14ac:dyDescent="0.25">
      <c r="A43" s="143"/>
      <c r="B43" s="143"/>
      <c r="C43" s="143"/>
      <c r="D43" s="143"/>
    </row>
    <row r="44" spans="1:4" x14ac:dyDescent="0.25">
      <c r="A44" s="143"/>
      <c r="B44" s="143"/>
      <c r="C44" s="143"/>
      <c r="D44" s="143"/>
    </row>
    <row r="45" spans="1:4" x14ac:dyDescent="0.25">
      <c r="A45" s="143"/>
      <c r="B45" s="143"/>
      <c r="C45" s="143"/>
      <c r="D45" s="143"/>
    </row>
    <row r="46" spans="1:4" x14ac:dyDescent="0.25">
      <c r="A46" s="143"/>
      <c r="B46" s="143"/>
      <c r="C46" s="143"/>
      <c r="D46" s="143"/>
    </row>
    <row r="47" spans="1:4" x14ac:dyDescent="0.25">
      <c r="A47" s="143"/>
      <c r="B47" s="143"/>
      <c r="C47" s="143"/>
      <c r="D47" s="143"/>
    </row>
    <row r="48" spans="1:4" x14ac:dyDescent="0.25">
      <c r="A48" s="143"/>
      <c r="B48" s="143"/>
      <c r="C48" s="143"/>
      <c r="D48" s="143"/>
    </row>
    <row r="49" spans="1:4" x14ac:dyDescent="0.25">
      <c r="A49" s="143"/>
      <c r="B49" s="143"/>
      <c r="C49" s="143"/>
      <c r="D49" s="143"/>
    </row>
    <row r="50" spans="1:4" x14ac:dyDescent="0.25">
      <c r="A50" s="143"/>
      <c r="B50" s="143"/>
      <c r="C50" s="143"/>
      <c r="D50" s="143"/>
    </row>
    <row r="51" spans="1:4" x14ac:dyDescent="0.25">
      <c r="A51" s="143"/>
      <c r="B51" s="143"/>
      <c r="C51" s="143"/>
      <c r="D51" s="143"/>
    </row>
    <row r="52" spans="1:4" x14ac:dyDescent="0.25">
      <c r="A52" s="143"/>
      <c r="B52" s="143"/>
      <c r="C52" s="143"/>
      <c r="D52" s="143"/>
    </row>
    <row r="53" spans="1:4" x14ac:dyDescent="0.25">
      <c r="A53" s="143"/>
      <c r="B53" s="143"/>
      <c r="C53" s="143"/>
      <c r="D53" s="143"/>
    </row>
    <row r="54" spans="1:4" x14ac:dyDescent="0.25">
      <c r="A54" s="143"/>
      <c r="B54" s="143"/>
      <c r="C54" s="143"/>
      <c r="D54" s="143"/>
    </row>
    <row r="55" spans="1:4" x14ac:dyDescent="0.25">
      <c r="A55" s="143"/>
      <c r="B55" s="143"/>
      <c r="C55" s="143"/>
      <c r="D55" s="143"/>
    </row>
    <row r="56" spans="1:4" x14ac:dyDescent="0.25">
      <c r="A56" s="143"/>
      <c r="B56" s="143"/>
      <c r="C56" s="143"/>
      <c r="D56" s="143"/>
    </row>
    <row r="57" spans="1:4" x14ac:dyDescent="0.25">
      <c r="A57" s="143"/>
      <c r="B57" s="143"/>
      <c r="C57" s="143"/>
      <c r="D57" s="143"/>
    </row>
    <row r="58" spans="1:4" x14ac:dyDescent="0.25">
      <c r="A58" s="143"/>
      <c r="B58" s="143"/>
      <c r="C58" s="143"/>
      <c r="D58" s="143"/>
    </row>
    <row r="59" spans="1:4" x14ac:dyDescent="0.25">
      <c r="A59" s="143"/>
      <c r="B59" s="143"/>
      <c r="C59" s="143"/>
      <c r="D59" s="143"/>
    </row>
    <row r="60" spans="1:4" x14ac:dyDescent="0.25">
      <c r="A60" s="143"/>
      <c r="B60" s="143"/>
      <c r="C60" s="143"/>
      <c r="D60" s="143"/>
    </row>
    <row r="61" spans="1:4" x14ac:dyDescent="0.25">
      <c r="A61" s="143"/>
      <c r="B61" s="143"/>
      <c r="C61" s="143"/>
      <c r="D61" s="143"/>
    </row>
    <row r="62" spans="1:4" x14ac:dyDescent="0.25">
      <c r="A62" s="143"/>
      <c r="B62" s="143"/>
      <c r="C62" s="143"/>
      <c r="D62" s="143"/>
    </row>
    <row r="63" spans="1:4" x14ac:dyDescent="0.25">
      <c r="A63" s="143"/>
      <c r="B63" s="143"/>
      <c r="C63" s="143"/>
      <c r="D63" s="143"/>
    </row>
    <row r="64" spans="1:4" x14ac:dyDescent="0.25">
      <c r="A64" s="143"/>
      <c r="B64" s="143"/>
      <c r="C64" s="143"/>
      <c r="D64" s="143"/>
    </row>
    <row r="65" spans="1:4" x14ac:dyDescent="0.25">
      <c r="A65" s="143"/>
      <c r="B65" s="143"/>
      <c r="C65" s="143"/>
      <c r="D65" s="143"/>
    </row>
    <row r="66" spans="1:4" x14ac:dyDescent="0.25">
      <c r="A66" s="143"/>
      <c r="B66" s="143"/>
      <c r="C66" s="143"/>
      <c r="D66" s="143"/>
    </row>
    <row r="67" spans="1:4" x14ac:dyDescent="0.25">
      <c r="A67" s="143"/>
      <c r="B67" s="143"/>
      <c r="C67" s="143"/>
      <c r="D67" s="143"/>
    </row>
    <row r="68" spans="1:4" x14ac:dyDescent="0.25">
      <c r="A68" s="143"/>
      <c r="B68" s="143"/>
      <c r="C68" s="143"/>
      <c r="D68" s="143"/>
    </row>
    <row r="69" spans="1:4" x14ac:dyDescent="0.25">
      <c r="A69" s="143"/>
      <c r="B69" s="143"/>
      <c r="C69" s="143"/>
      <c r="D69" s="143"/>
    </row>
    <row r="70" spans="1:4" x14ac:dyDescent="0.25">
      <c r="A70" s="143"/>
      <c r="B70" s="143"/>
      <c r="C70" s="143"/>
      <c r="D70" s="143"/>
    </row>
    <row r="71" spans="1:4" x14ac:dyDescent="0.25">
      <c r="A71" s="143"/>
      <c r="B71" s="143"/>
      <c r="C71" s="143"/>
      <c r="D71" s="143"/>
    </row>
    <row r="72" spans="1:4" x14ac:dyDescent="0.25">
      <c r="A72" s="143"/>
      <c r="B72" s="143"/>
      <c r="C72" s="143"/>
      <c r="D72" s="143"/>
    </row>
    <row r="73" spans="1:4" x14ac:dyDescent="0.25">
      <c r="A73" s="143"/>
      <c r="B73" s="143"/>
      <c r="C73" s="143"/>
      <c r="D73" s="143"/>
    </row>
    <row r="74" spans="1:4" x14ac:dyDescent="0.25">
      <c r="A74" s="143"/>
      <c r="B74" s="143"/>
      <c r="C74" s="143"/>
      <c r="D74" s="143"/>
    </row>
    <row r="75" spans="1:4" x14ac:dyDescent="0.25">
      <c r="A75" s="143"/>
      <c r="B75" s="143"/>
      <c r="C75" s="143"/>
      <c r="D75" s="143"/>
    </row>
    <row r="76" spans="1:4" x14ac:dyDescent="0.25">
      <c r="A76" s="143"/>
      <c r="B76" s="143"/>
      <c r="C76" s="143"/>
      <c r="D76" s="143"/>
    </row>
    <row r="77" spans="1:4" x14ac:dyDescent="0.25">
      <c r="A77" s="143"/>
      <c r="B77" s="143"/>
      <c r="C77" s="143"/>
      <c r="D77" s="143"/>
    </row>
    <row r="78" spans="1:4" x14ac:dyDescent="0.25">
      <c r="A78" s="143"/>
      <c r="B78" s="143"/>
      <c r="C78" s="143"/>
      <c r="D78" s="143"/>
    </row>
    <row r="79" spans="1:4" x14ac:dyDescent="0.25">
      <c r="A79" s="143"/>
      <c r="B79" s="143"/>
      <c r="C79" s="143"/>
      <c r="D79" s="143"/>
    </row>
    <row r="80" spans="1:4" x14ac:dyDescent="0.25">
      <c r="A80" s="143"/>
      <c r="B80" s="143"/>
      <c r="C80" s="143"/>
      <c r="D80" s="143"/>
    </row>
    <row r="81" spans="1:4" x14ac:dyDescent="0.25">
      <c r="A81" s="143"/>
      <c r="B81" s="143"/>
      <c r="C81" s="143"/>
      <c r="D81" s="143"/>
    </row>
    <row r="82" spans="1:4" x14ac:dyDescent="0.25">
      <c r="A82" s="143"/>
      <c r="B82" s="143"/>
      <c r="C82" s="143"/>
      <c r="D82" s="143"/>
    </row>
    <row r="83" spans="1:4" x14ac:dyDescent="0.25">
      <c r="A83" s="143"/>
      <c r="B83" s="143"/>
      <c r="C83" s="143"/>
      <c r="D83" s="143"/>
    </row>
    <row r="84" spans="1:4" x14ac:dyDescent="0.25">
      <c r="A84" s="143"/>
      <c r="B84" s="143"/>
      <c r="C84" s="143"/>
      <c r="D84" s="143"/>
    </row>
    <row r="85" spans="1:4" x14ac:dyDescent="0.25">
      <c r="A85" s="143"/>
      <c r="B85" s="143"/>
      <c r="C85" s="143"/>
      <c r="D85" s="143"/>
    </row>
    <row r="86" spans="1:4" x14ac:dyDescent="0.25">
      <c r="A86" s="143"/>
      <c r="B86" s="143"/>
      <c r="C86" s="143"/>
      <c r="D86" s="143"/>
    </row>
    <row r="87" spans="1:4" x14ac:dyDescent="0.25">
      <c r="A87" s="143"/>
      <c r="B87" s="143"/>
      <c r="C87" s="143"/>
      <c r="D87" s="143"/>
    </row>
    <row r="88" spans="1:4" x14ac:dyDescent="0.25">
      <c r="A88" s="143"/>
      <c r="B88" s="143"/>
      <c r="C88" s="143"/>
      <c r="D88" s="143"/>
    </row>
    <row r="89" spans="1:4" x14ac:dyDescent="0.25">
      <c r="A89" s="143"/>
      <c r="B89" s="143"/>
      <c r="C89" s="143"/>
      <c r="D89" s="143"/>
    </row>
    <row r="90" spans="1:4" x14ac:dyDescent="0.25">
      <c r="A90" s="143"/>
      <c r="B90" s="143"/>
      <c r="C90" s="143"/>
      <c r="D90" s="143"/>
    </row>
    <row r="91" spans="1:4" x14ac:dyDescent="0.25">
      <c r="A91" s="143"/>
      <c r="B91" s="143"/>
      <c r="C91" s="143"/>
      <c r="D91" s="143"/>
    </row>
    <row r="92" spans="1:4" x14ac:dyDescent="0.25">
      <c r="A92" s="143"/>
      <c r="B92" s="143"/>
      <c r="C92" s="143"/>
      <c r="D92" s="143"/>
    </row>
    <row r="93" spans="1:4" x14ac:dyDescent="0.25">
      <c r="A93" s="143"/>
      <c r="B93" s="143"/>
      <c r="C93" s="143"/>
      <c r="D93" s="143"/>
    </row>
    <row r="94" spans="1:4" x14ac:dyDescent="0.25">
      <c r="A94" s="143"/>
      <c r="B94" s="143"/>
      <c r="C94" s="143"/>
      <c r="D94" s="143"/>
    </row>
    <row r="95" spans="1:4" x14ac:dyDescent="0.25">
      <c r="A95" s="143"/>
      <c r="B95" s="143"/>
      <c r="C95" s="143"/>
      <c r="D95" s="143"/>
    </row>
    <row r="96" spans="1:4" x14ac:dyDescent="0.25">
      <c r="A96" s="143"/>
      <c r="B96" s="143"/>
      <c r="C96" s="143"/>
      <c r="D96" s="143"/>
    </row>
    <row r="97" spans="1:4" x14ac:dyDescent="0.25">
      <c r="A97" s="143"/>
      <c r="B97" s="143"/>
      <c r="C97" s="143"/>
      <c r="D97" s="143"/>
    </row>
    <row r="98" spans="1:4" x14ac:dyDescent="0.25">
      <c r="A98" s="143"/>
      <c r="B98" s="143"/>
      <c r="C98" s="143"/>
      <c r="D98" s="143"/>
    </row>
    <row r="99" spans="1:4" x14ac:dyDescent="0.25">
      <c r="A99" s="143"/>
      <c r="B99" s="143"/>
      <c r="C99" s="143"/>
      <c r="D99" s="143"/>
    </row>
    <row r="100" spans="1:4" x14ac:dyDescent="0.25">
      <c r="A100" s="143"/>
      <c r="B100" s="143"/>
      <c r="C100" s="143"/>
      <c r="D100" s="143"/>
    </row>
    <row r="101" spans="1:4" x14ac:dyDescent="0.25">
      <c r="A101" s="143"/>
      <c r="B101" s="143"/>
      <c r="C101" s="143"/>
      <c r="D101" s="143"/>
    </row>
    <row r="102" spans="1:4" x14ac:dyDescent="0.25">
      <c r="A102" s="143"/>
      <c r="B102" s="143"/>
      <c r="C102" s="143"/>
      <c r="D102" s="143"/>
    </row>
    <row r="103" spans="1:4" x14ac:dyDescent="0.25">
      <c r="A103" s="143"/>
      <c r="B103" s="143"/>
      <c r="C103" s="143"/>
      <c r="D103" s="143"/>
    </row>
    <row r="104" spans="1:4" x14ac:dyDescent="0.25">
      <c r="A104" s="143"/>
      <c r="B104" s="143"/>
      <c r="C104" s="143"/>
      <c r="D104" s="143"/>
    </row>
    <row r="105" spans="1:4" x14ac:dyDescent="0.25">
      <c r="A105" s="143"/>
      <c r="B105" s="143"/>
      <c r="C105" s="143"/>
      <c r="D105" s="143"/>
    </row>
    <row r="106" spans="1:4" x14ac:dyDescent="0.25">
      <c r="A106" s="143"/>
      <c r="B106" s="143"/>
      <c r="C106" s="143"/>
      <c r="D106" s="143"/>
    </row>
    <row r="107" spans="1:4" x14ac:dyDescent="0.25">
      <c r="A107" s="143"/>
      <c r="B107" s="143"/>
      <c r="C107" s="143"/>
      <c r="D107" s="143"/>
    </row>
    <row r="108" spans="1:4" x14ac:dyDescent="0.25">
      <c r="A108" s="143"/>
      <c r="B108" s="143"/>
      <c r="C108" s="143"/>
      <c r="D108" s="143"/>
    </row>
    <row r="109" spans="1:4" x14ac:dyDescent="0.25">
      <c r="A109" s="143"/>
      <c r="B109" s="143"/>
      <c r="C109" s="143"/>
      <c r="D109" s="143"/>
    </row>
    <row r="110" spans="1:4" x14ac:dyDescent="0.25">
      <c r="A110" s="143"/>
      <c r="B110" s="143"/>
      <c r="C110" s="143"/>
      <c r="D110" s="143"/>
    </row>
    <row r="111" spans="1:4" x14ac:dyDescent="0.25">
      <c r="A111" s="143"/>
      <c r="B111" s="143"/>
      <c r="C111" s="143"/>
      <c r="D111" s="143"/>
    </row>
    <row r="112" spans="1:4" x14ac:dyDescent="0.25">
      <c r="A112" s="143"/>
      <c r="B112" s="143"/>
      <c r="C112" s="143"/>
      <c r="D112" s="143"/>
    </row>
    <row r="113" spans="1:4" x14ac:dyDescent="0.25">
      <c r="A113" s="143"/>
      <c r="B113" s="143"/>
      <c r="C113" s="143"/>
      <c r="D113" s="143"/>
    </row>
    <row r="114" spans="1:4" x14ac:dyDescent="0.25">
      <c r="A114" s="143"/>
      <c r="B114" s="143"/>
      <c r="C114" s="143"/>
      <c r="D114" s="143"/>
    </row>
    <row r="115" spans="1:4" x14ac:dyDescent="0.25">
      <c r="A115" s="143"/>
      <c r="B115" s="143"/>
      <c r="C115" s="143"/>
      <c r="D115" s="143"/>
    </row>
    <row r="116" spans="1:4" x14ac:dyDescent="0.25">
      <c r="A116" s="143"/>
      <c r="B116" s="143"/>
      <c r="C116" s="143"/>
      <c r="D116" s="143"/>
    </row>
    <row r="117" spans="1:4" x14ac:dyDescent="0.25">
      <c r="A117" s="143"/>
      <c r="B117" s="143"/>
      <c r="C117" s="143"/>
      <c r="D117" s="143"/>
    </row>
    <row r="118" spans="1:4" x14ac:dyDescent="0.25">
      <c r="A118" s="143"/>
      <c r="B118" s="143"/>
      <c r="C118" s="143"/>
      <c r="D118" s="143"/>
    </row>
    <row r="119" spans="1:4" x14ac:dyDescent="0.25">
      <c r="A119" s="143"/>
      <c r="B119" s="143"/>
      <c r="C119" s="143"/>
      <c r="D119" s="143"/>
    </row>
    <row r="120" spans="1:4" x14ac:dyDescent="0.25">
      <c r="A120" s="143"/>
      <c r="B120" s="143"/>
      <c r="C120" s="143"/>
      <c r="D120" s="143"/>
    </row>
    <row r="121" spans="1:4" x14ac:dyDescent="0.25">
      <c r="A121" s="143"/>
      <c r="B121" s="143"/>
      <c r="C121" s="143"/>
      <c r="D121" s="143"/>
    </row>
    <row r="122" spans="1:4" x14ac:dyDescent="0.25">
      <c r="A122" s="143"/>
      <c r="B122" s="143"/>
      <c r="C122" s="143"/>
      <c r="D122" s="143"/>
    </row>
    <row r="123" spans="1:4" x14ac:dyDescent="0.25">
      <c r="A123" s="143"/>
      <c r="B123" s="143"/>
      <c r="C123" s="143"/>
      <c r="D123" s="143"/>
    </row>
    <row r="124" spans="1:4" x14ac:dyDescent="0.25">
      <c r="A124" s="143"/>
      <c r="B124" s="143"/>
      <c r="C124" s="143"/>
      <c r="D124" s="143"/>
    </row>
    <row r="125" spans="1:4" x14ac:dyDescent="0.25">
      <c r="A125" s="143"/>
      <c r="B125" s="143"/>
      <c r="C125" s="143"/>
      <c r="D125" s="143"/>
    </row>
    <row r="126" spans="1:4" x14ac:dyDescent="0.25">
      <c r="A126" s="143"/>
      <c r="B126" s="143"/>
      <c r="C126" s="143"/>
      <c r="D126" s="143"/>
    </row>
    <row r="127" spans="1:4" x14ac:dyDescent="0.25">
      <c r="A127" s="143"/>
      <c r="B127" s="143"/>
      <c r="C127" s="143"/>
      <c r="D127" s="143"/>
    </row>
    <row r="128" spans="1:4" x14ac:dyDescent="0.25">
      <c r="A128" s="143"/>
      <c r="B128" s="143"/>
      <c r="C128" s="143"/>
      <c r="D128" s="143"/>
    </row>
    <row r="129" spans="1:4" x14ac:dyDescent="0.25">
      <c r="A129" s="143"/>
      <c r="B129" s="143"/>
      <c r="C129" s="143"/>
      <c r="D129" s="143"/>
    </row>
    <row r="130" spans="1:4" x14ac:dyDescent="0.25">
      <c r="A130" s="143"/>
      <c r="B130" s="143"/>
      <c r="C130" s="143"/>
      <c r="D130" s="143"/>
    </row>
    <row r="131" spans="1:4" x14ac:dyDescent="0.25">
      <c r="A131" s="143"/>
      <c r="B131" s="143"/>
      <c r="C131" s="143"/>
      <c r="D131" s="143"/>
    </row>
    <row r="132" spans="1:4" x14ac:dyDescent="0.25">
      <c r="A132" s="143"/>
      <c r="B132" s="143"/>
      <c r="C132" s="143"/>
      <c r="D132" s="143"/>
    </row>
    <row r="133" spans="1:4" x14ac:dyDescent="0.25">
      <c r="A133" s="143"/>
      <c r="B133" s="143"/>
      <c r="C133" s="143"/>
      <c r="D133" s="143"/>
    </row>
    <row r="134" spans="1:4" ht="16.5" x14ac:dyDescent="0.3">
      <c r="A134" s="114"/>
      <c r="B134" s="114"/>
      <c r="C134" s="114"/>
      <c r="D134" s="114"/>
    </row>
    <row r="135" spans="1:4" ht="16.5" x14ac:dyDescent="0.3">
      <c r="A135" s="114"/>
      <c r="B135" s="114"/>
      <c r="C135" s="114"/>
      <c r="D135" s="114"/>
    </row>
    <row r="136" spans="1:4" ht="16.5" x14ac:dyDescent="0.3">
      <c r="A136" s="114"/>
      <c r="B136" s="114"/>
      <c r="C136" s="114"/>
      <c r="D136" s="114"/>
    </row>
    <row r="137" spans="1:4" ht="16.5" x14ac:dyDescent="0.3">
      <c r="A137" s="114"/>
      <c r="B137" s="114"/>
      <c r="C137" s="114"/>
      <c r="D137" s="114"/>
    </row>
    <row r="138" spans="1:4" ht="16.5" x14ac:dyDescent="0.3">
      <c r="A138" s="114"/>
      <c r="B138" s="114"/>
      <c r="C138" s="114"/>
      <c r="D138" s="114"/>
    </row>
    <row r="139" spans="1:4" ht="16.5" x14ac:dyDescent="0.3">
      <c r="A139" s="114"/>
      <c r="B139" s="114"/>
      <c r="C139" s="114"/>
      <c r="D139" s="114"/>
    </row>
    <row r="140" spans="1:4" ht="16.5" x14ac:dyDescent="0.3">
      <c r="A140" s="114"/>
      <c r="B140" s="114"/>
      <c r="C140" s="114"/>
      <c r="D140" s="114"/>
    </row>
    <row r="141" spans="1:4" ht="16.5" x14ac:dyDescent="0.3">
      <c r="A141" s="114"/>
      <c r="B141" s="114"/>
      <c r="C141" s="114"/>
      <c r="D141" s="114"/>
    </row>
    <row r="142" spans="1:4" ht="16.5" x14ac:dyDescent="0.3">
      <c r="A142" s="114"/>
      <c r="B142" s="114"/>
      <c r="C142" s="114"/>
      <c r="D142" s="114"/>
    </row>
    <row r="143" spans="1:4" ht="16.5" x14ac:dyDescent="0.3">
      <c r="A143" s="114"/>
      <c r="B143" s="114"/>
      <c r="C143" s="114"/>
      <c r="D143" s="114"/>
    </row>
    <row r="144" spans="1:4" ht="16.5" x14ac:dyDescent="0.3">
      <c r="A144" s="114"/>
      <c r="B144" s="114"/>
      <c r="C144" s="114"/>
      <c r="D144" s="114"/>
    </row>
    <row r="145" spans="1:4" ht="16.5" x14ac:dyDescent="0.3">
      <c r="A145" s="114"/>
      <c r="B145" s="114"/>
      <c r="C145" s="114"/>
      <c r="D145" s="114"/>
    </row>
    <row r="146" spans="1:4" ht="16.5" x14ac:dyDescent="0.3">
      <c r="A146" s="114"/>
      <c r="B146" s="114"/>
      <c r="C146" s="114"/>
      <c r="D146" s="114"/>
    </row>
    <row r="147" spans="1:4" ht="16.5" x14ac:dyDescent="0.3">
      <c r="A147" s="114"/>
      <c r="B147" s="114"/>
      <c r="C147" s="114"/>
      <c r="D147" s="114"/>
    </row>
    <row r="148" spans="1:4" ht="16.5" x14ac:dyDescent="0.3">
      <c r="A148" s="114"/>
      <c r="B148" s="114"/>
      <c r="C148" s="114"/>
      <c r="D148" s="114"/>
    </row>
    <row r="149" spans="1:4" ht="16.5" x14ac:dyDescent="0.3">
      <c r="A149" s="114"/>
      <c r="B149" s="114"/>
      <c r="C149" s="114"/>
      <c r="D149" s="114"/>
    </row>
    <row r="150" spans="1:4" ht="16.5" x14ac:dyDescent="0.3">
      <c r="A150" s="114"/>
      <c r="B150" s="114"/>
      <c r="C150" s="114"/>
      <c r="D150" s="114"/>
    </row>
    <row r="151" spans="1:4" ht="16.5" x14ac:dyDescent="0.3">
      <c r="A151" s="114"/>
      <c r="B151" s="114"/>
      <c r="C151" s="114"/>
      <c r="D151" s="114"/>
    </row>
    <row r="152" spans="1:4" ht="16.5" x14ac:dyDescent="0.3">
      <c r="A152" s="114"/>
      <c r="B152" s="114"/>
      <c r="C152" s="114"/>
      <c r="D152" s="114"/>
    </row>
    <row r="153" spans="1:4" ht="16.5" x14ac:dyDescent="0.3">
      <c r="A153" s="114"/>
      <c r="B153" s="114"/>
      <c r="C153" s="114"/>
      <c r="D153" s="114"/>
    </row>
    <row r="154" spans="1:4" ht="16.5" x14ac:dyDescent="0.3">
      <c r="A154" s="114"/>
      <c r="B154" s="114"/>
      <c r="C154" s="114"/>
      <c r="D154" s="114"/>
    </row>
    <row r="155" spans="1:4" ht="16.5" x14ac:dyDescent="0.3">
      <c r="A155" s="114"/>
      <c r="B155" s="114"/>
      <c r="C155" s="114"/>
      <c r="D155" s="114"/>
    </row>
    <row r="156" spans="1:4" ht="16.5" x14ac:dyDescent="0.3">
      <c r="A156" s="114"/>
      <c r="B156" s="114"/>
      <c r="C156" s="114"/>
      <c r="D156" s="114"/>
    </row>
    <row r="157" spans="1:4" ht="16.5" x14ac:dyDescent="0.3">
      <c r="A157" s="114"/>
      <c r="B157" s="114"/>
      <c r="C157" s="114"/>
      <c r="D157" s="114"/>
    </row>
    <row r="158" spans="1:4" ht="16.5" x14ac:dyDescent="0.3">
      <c r="A158" s="114"/>
      <c r="B158" s="114"/>
      <c r="C158" s="114"/>
      <c r="D158" s="114"/>
    </row>
    <row r="159" spans="1:4" ht="16.5" x14ac:dyDescent="0.3">
      <c r="A159" s="114"/>
      <c r="B159" s="114"/>
      <c r="C159" s="114"/>
      <c r="D159" s="114"/>
    </row>
    <row r="160" spans="1:4" ht="16.5" x14ac:dyDescent="0.3">
      <c r="A160" s="114"/>
      <c r="B160" s="114"/>
      <c r="C160" s="114"/>
      <c r="D160" s="114"/>
    </row>
    <row r="161" spans="1:4" ht="16.5" x14ac:dyDescent="0.3">
      <c r="A161" s="114"/>
      <c r="B161" s="114"/>
      <c r="C161" s="114"/>
      <c r="D161" s="114"/>
    </row>
    <row r="162" spans="1:4" ht="16.5" x14ac:dyDescent="0.3">
      <c r="A162" s="114"/>
      <c r="B162" s="114"/>
      <c r="C162" s="114"/>
      <c r="D162" s="114"/>
    </row>
    <row r="163" spans="1:4" ht="16.5" x14ac:dyDescent="0.3">
      <c r="A163" s="114"/>
      <c r="B163" s="114"/>
      <c r="C163" s="114"/>
      <c r="D163" s="114"/>
    </row>
    <row r="164" spans="1:4" ht="16.5" x14ac:dyDescent="0.3">
      <c r="A164" s="114"/>
      <c r="B164" s="114"/>
      <c r="C164" s="114"/>
      <c r="D164" s="114"/>
    </row>
    <row r="165" spans="1:4" ht="16.5" x14ac:dyDescent="0.3">
      <c r="A165" s="114"/>
      <c r="B165" s="114"/>
      <c r="C165" s="114"/>
      <c r="D165" s="114"/>
    </row>
    <row r="166" spans="1:4" ht="16.5" x14ac:dyDescent="0.3">
      <c r="A166" s="114"/>
      <c r="B166" s="114"/>
      <c r="C166" s="114"/>
      <c r="D166" s="114"/>
    </row>
    <row r="167" spans="1:4" ht="16.5" x14ac:dyDescent="0.3">
      <c r="A167" s="114"/>
      <c r="B167" s="114"/>
      <c r="C167" s="114"/>
      <c r="D167" s="114"/>
    </row>
    <row r="168" spans="1:4" ht="16.5" x14ac:dyDescent="0.3">
      <c r="A168" s="114"/>
      <c r="B168" s="114"/>
      <c r="C168" s="114"/>
      <c r="D168" s="114"/>
    </row>
    <row r="169" spans="1:4" ht="16.5" x14ac:dyDescent="0.3">
      <c r="A169" s="114"/>
      <c r="B169" s="114"/>
      <c r="C169" s="114"/>
      <c r="D169" s="114"/>
    </row>
    <row r="170" spans="1:4" ht="16.5" x14ac:dyDescent="0.3">
      <c r="A170" s="114"/>
      <c r="B170" s="114"/>
      <c r="C170" s="114"/>
      <c r="D170" s="114"/>
    </row>
    <row r="171" spans="1:4" ht="16.5" x14ac:dyDescent="0.3">
      <c r="A171" s="114"/>
      <c r="B171" s="114"/>
      <c r="C171" s="114"/>
      <c r="D171" s="114"/>
    </row>
    <row r="172" spans="1:4" ht="16.5" x14ac:dyDescent="0.3">
      <c r="A172" s="114"/>
      <c r="B172" s="114"/>
      <c r="C172" s="114"/>
      <c r="D172" s="114"/>
    </row>
    <row r="173" spans="1:4" ht="16.5" x14ac:dyDescent="0.3">
      <c r="A173" s="114"/>
      <c r="B173" s="114"/>
      <c r="C173" s="114"/>
      <c r="D173" s="114"/>
    </row>
    <row r="174" spans="1:4" ht="16.5" x14ac:dyDescent="0.3">
      <c r="A174" s="114"/>
      <c r="B174" s="114"/>
      <c r="C174" s="114"/>
      <c r="D174" s="114"/>
    </row>
    <row r="175" spans="1:4" ht="16.5" x14ac:dyDescent="0.3">
      <c r="A175" s="114"/>
      <c r="B175" s="114"/>
      <c r="C175" s="114"/>
      <c r="D175" s="114"/>
    </row>
    <row r="176" spans="1:4" ht="16.5" x14ac:dyDescent="0.3">
      <c r="A176" s="114"/>
      <c r="B176" s="114"/>
      <c r="C176" s="114"/>
      <c r="D176" s="114"/>
    </row>
    <row r="177" spans="1:4" ht="16.5" x14ac:dyDescent="0.3">
      <c r="A177" s="114"/>
      <c r="B177" s="114"/>
      <c r="C177" s="114"/>
      <c r="D177" s="114"/>
    </row>
    <row r="178" spans="1:4" ht="16.5" x14ac:dyDescent="0.3">
      <c r="A178" s="114"/>
      <c r="B178" s="114"/>
      <c r="C178" s="114"/>
      <c r="D178" s="114"/>
    </row>
    <row r="179" spans="1:4" ht="16.5" x14ac:dyDescent="0.3">
      <c r="A179" s="114"/>
      <c r="B179" s="114"/>
      <c r="C179" s="114"/>
      <c r="D179" s="114"/>
    </row>
    <row r="180" spans="1:4" ht="16.5" x14ac:dyDescent="0.3">
      <c r="A180" s="114"/>
      <c r="B180" s="114"/>
      <c r="C180" s="114"/>
      <c r="D180" s="114"/>
    </row>
    <row r="181" spans="1:4" ht="16.5" x14ac:dyDescent="0.3">
      <c r="A181" s="114"/>
      <c r="B181" s="114"/>
      <c r="C181" s="114"/>
      <c r="D181" s="114"/>
    </row>
    <row r="182" spans="1:4" ht="16.5" x14ac:dyDescent="0.3">
      <c r="A182" s="114"/>
      <c r="B182" s="114"/>
      <c r="C182" s="114"/>
      <c r="D182" s="114"/>
    </row>
    <row r="183" spans="1:4" ht="16.5" x14ac:dyDescent="0.3">
      <c r="A183" s="114"/>
      <c r="B183" s="114"/>
      <c r="C183" s="114"/>
      <c r="D183" s="114"/>
    </row>
    <row r="184" spans="1:4" ht="16.5" x14ac:dyDescent="0.3">
      <c r="A184" s="114"/>
      <c r="B184" s="114"/>
      <c r="C184" s="114"/>
      <c r="D184" s="114"/>
    </row>
    <row r="185" spans="1:4" ht="16.5" x14ac:dyDescent="0.3">
      <c r="A185" s="114"/>
      <c r="B185" s="114"/>
      <c r="C185" s="114"/>
      <c r="D185" s="114"/>
    </row>
    <row r="186" spans="1:4" ht="16.5" x14ac:dyDescent="0.3">
      <c r="A186" s="114"/>
      <c r="B186" s="114"/>
      <c r="C186" s="114"/>
      <c r="D186" s="114"/>
    </row>
    <row r="187" spans="1:4" ht="16.5" x14ac:dyDescent="0.3">
      <c r="A187" s="114"/>
      <c r="B187" s="114"/>
      <c r="C187" s="114"/>
      <c r="D187" s="114"/>
    </row>
    <row r="188" spans="1:4" ht="16.5" x14ac:dyDescent="0.3">
      <c r="A188" s="114"/>
      <c r="B188" s="114"/>
      <c r="C188" s="114"/>
      <c r="D188" s="114"/>
    </row>
    <row r="189" spans="1:4" ht="16.5" x14ac:dyDescent="0.3">
      <c r="A189" s="114"/>
      <c r="B189" s="114"/>
      <c r="C189" s="114"/>
      <c r="D189" s="114"/>
    </row>
    <row r="190" spans="1:4" ht="16.5" x14ac:dyDescent="0.3">
      <c r="A190" s="114"/>
      <c r="B190" s="114"/>
      <c r="C190" s="114"/>
      <c r="D190" s="114"/>
    </row>
    <row r="191" spans="1:4" ht="16.5" x14ac:dyDescent="0.3">
      <c r="A191" s="114"/>
      <c r="B191" s="114"/>
      <c r="C191" s="114"/>
      <c r="D191" s="114"/>
    </row>
    <row r="192" spans="1:4" ht="16.5" x14ac:dyDescent="0.3">
      <c r="A192" s="114"/>
      <c r="B192" s="114"/>
      <c r="C192" s="114"/>
      <c r="D192" s="114"/>
    </row>
    <row r="193" spans="1:4" ht="16.5" x14ac:dyDescent="0.3">
      <c r="A193" s="114"/>
      <c r="B193" s="114"/>
      <c r="C193" s="114"/>
      <c r="D193" s="114"/>
    </row>
    <row r="194" spans="1:4" ht="16.5" x14ac:dyDescent="0.3">
      <c r="A194" s="114"/>
      <c r="B194" s="114"/>
      <c r="C194" s="114"/>
      <c r="D194" s="114"/>
    </row>
    <row r="195" spans="1:4" ht="16.5" x14ac:dyDescent="0.3">
      <c r="A195" s="114"/>
      <c r="B195" s="114"/>
      <c r="C195" s="114"/>
      <c r="D195" s="114"/>
    </row>
    <row r="196" spans="1:4" ht="16.5" x14ac:dyDescent="0.3">
      <c r="A196" s="114"/>
      <c r="B196" s="114"/>
      <c r="C196" s="114"/>
      <c r="D196" s="114"/>
    </row>
    <row r="197" spans="1:4" ht="16.5" x14ac:dyDescent="0.3">
      <c r="A197" s="114"/>
      <c r="B197" s="114"/>
      <c r="C197" s="114"/>
      <c r="D197" s="114"/>
    </row>
    <row r="198" spans="1:4" ht="16.5" x14ac:dyDescent="0.3">
      <c r="A198" s="114"/>
      <c r="B198" s="114"/>
      <c r="C198" s="114"/>
      <c r="D198" s="114"/>
    </row>
    <row r="199" spans="1:4" ht="16.5" x14ac:dyDescent="0.3">
      <c r="A199" s="114"/>
      <c r="B199" s="114"/>
      <c r="C199" s="114"/>
      <c r="D199" s="114"/>
    </row>
    <row r="200" spans="1:4" ht="16.5" x14ac:dyDescent="0.3">
      <c r="A200" s="114"/>
      <c r="B200" s="114"/>
      <c r="C200" s="114"/>
      <c r="D200" s="114"/>
    </row>
    <row r="201" spans="1:4" ht="16.5" x14ac:dyDescent="0.3">
      <c r="A201" s="114"/>
      <c r="B201" s="114"/>
      <c r="C201" s="114"/>
      <c r="D201" s="114"/>
    </row>
    <row r="202" spans="1:4" ht="16.5" x14ac:dyDescent="0.3">
      <c r="A202" s="114"/>
      <c r="B202" s="114"/>
      <c r="C202" s="114"/>
      <c r="D202" s="114"/>
    </row>
    <row r="203" spans="1:4" ht="16.5" x14ac:dyDescent="0.3">
      <c r="A203" s="114"/>
      <c r="B203" s="114"/>
      <c r="C203" s="114"/>
      <c r="D203" s="114"/>
    </row>
    <row r="204" spans="1:4" ht="16.5" x14ac:dyDescent="0.3">
      <c r="A204" s="114"/>
      <c r="B204" s="114"/>
      <c r="C204" s="114"/>
      <c r="D204" s="114"/>
    </row>
    <row r="205" spans="1:4" ht="16.5" x14ac:dyDescent="0.3">
      <c r="A205" s="114"/>
      <c r="B205" s="114"/>
      <c r="C205" s="114"/>
      <c r="D205" s="114"/>
    </row>
    <row r="206" spans="1:4" ht="16.5" x14ac:dyDescent="0.3">
      <c r="A206" s="114"/>
      <c r="B206" s="114"/>
      <c r="C206" s="114"/>
      <c r="D206" s="114"/>
    </row>
    <row r="207" spans="1:4" ht="16.5" x14ac:dyDescent="0.3">
      <c r="A207" s="114"/>
      <c r="B207" s="114"/>
      <c r="C207" s="114"/>
      <c r="D207" s="114"/>
    </row>
    <row r="208" spans="1:4" ht="16.5" x14ac:dyDescent="0.3">
      <c r="A208" s="114"/>
      <c r="B208" s="114"/>
      <c r="C208" s="114"/>
      <c r="D208" s="114"/>
    </row>
    <row r="209" spans="1:4" ht="16.5" x14ac:dyDescent="0.3">
      <c r="A209" s="114"/>
      <c r="B209" s="114"/>
      <c r="C209" s="114"/>
      <c r="D209" s="114"/>
    </row>
    <row r="210" spans="1:4" ht="16.5" x14ac:dyDescent="0.3">
      <c r="A210" s="114"/>
      <c r="B210" s="114"/>
      <c r="C210" s="114"/>
      <c r="D210" s="114"/>
    </row>
    <row r="211" spans="1:4" ht="16.5" x14ac:dyDescent="0.3">
      <c r="A211" s="114"/>
      <c r="B211" s="114"/>
      <c r="C211" s="114"/>
      <c r="D211" s="114"/>
    </row>
    <row r="212" spans="1:4" ht="16.5" x14ac:dyDescent="0.3">
      <c r="A212" s="114"/>
      <c r="B212" s="114"/>
      <c r="C212" s="114"/>
      <c r="D212" s="114"/>
    </row>
    <row r="213" spans="1:4" ht="16.5" x14ac:dyDescent="0.3">
      <c r="A213" s="114"/>
      <c r="B213" s="114"/>
      <c r="C213" s="114"/>
      <c r="D213" s="114"/>
    </row>
    <row r="214" spans="1:4" ht="16.5" x14ac:dyDescent="0.3">
      <c r="A214" s="114"/>
      <c r="B214" s="114"/>
      <c r="C214" s="114"/>
      <c r="D214" s="114"/>
    </row>
    <row r="215" spans="1:4" ht="16.5" x14ac:dyDescent="0.3">
      <c r="A215" s="114"/>
      <c r="B215" s="114"/>
      <c r="C215" s="114"/>
      <c r="D215" s="114"/>
    </row>
    <row r="216" spans="1:4" ht="16.5" x14ac:dyDescent="0.3">
      <c r="A216" s="114"/>
      <c r="B216" s="114"/>
      <c r="C216" s="114"/>
      <c r="D216" s="114"/>
    </row>
    <row r="217" spans="1:4" ht="16.5" x14ac:dyDescent="0.3">
      <c r="A217" s="114"/>
      <c r="B217" s="114"/>
      <c r="C217" s="114"/>
      <c r="D217" s="114"/>
    </row>
    <row r="218" spans="1:4" ht="16.5" x14ac:dyDescent="0.3">
      <c r="A218" s="114"/>
      <c r="B218" s="114"/>
      <c r="C218" s="114"/>
      <c r="D218" s="114"/>
    </row>
    <row r="219" spans="1:4" ht="16.5" x14ac:dyDescent="0.3">
      <c r="A219" s="114"/>
      <c r="B219" s="114"/>
      <c r="C219" s="114"/>
      <c r="D219" s="114"/>
    </row>
    <row r="220" spans="1:4" ht="16.5" x14ac:dyDescent="0.3">
      <c r="A220" s="114"/>
      <c r="B220" s="114"/>
      <c r="C220" s="114"/>
      <c r="D220" s="114"/>
    </row>
    <row r="221" spans="1:4" ht="16.5" x14ac:dyDescent="0.3">
      <c r="A221" s="114"/>
      <c r="B221" s="114"/>
      <c r="C221" s="114"/>
      <c r="D221" s="114"/>
    </row>
    <row r="222" spans="1:4" ht="16.5" x14ac:dyDescent="0.3">
      <c r="A222" s="114"/>
      <c r="B222" s="114"/>
      <c r="C222" s="114"/>
      <c r="D222" s="114"/>
    </row>
    <row r="223" spans="1:4" ht="16.5" x14ac:dyDescent="0.3">
      <c r="A223" s="114"/>
      <c r="B223" s="114"/>
      <c r="C223" s="114"/>
      <c r="D223" s="114"/>
    </row>
    <row r="224" spans="1:4" ht="16.5" x14ac:dyDescent="0.3">
      <c r="A224" s="114"/>
      <c r="B224" s="114"/>
      <c r="C224" s="114"/>
      <c r="D224" s="114"/>
    </row>
    <row r="225" spans="1:4" ht="16.5" x14ac:dyDescent="0.3">
      <c r="A225" s="114"/>
      <c r="B225" s="114"/>
      <c r="C225" s="114"/>
      <c r="D225" s="114"/>
    </row>
    <row r="226" spans="1:4" ht="16.5" x14ac:dyDescent="0.3">
      <c r="A226" s="114"/>
      <c r="B226" s="114"/>
      <c r="C226" s="114"/>
      <c r="D226" s="114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46" workbookViewId="0">
      <selection activeCell="E81" sqref="E81"/>
    </sheetView>
  </sheetViews>
  <sheetFormatPr defaultRowHeight="15" x14ac:dyDescent="0.25"/>
  <cols>
    <col min="1" max="1" width="41" customWidth="1"/>
    <col min="2" max="2" width="18.140625" customWidth="1"/>
    <col min="3" max="3" width="15" customWidth="1"/>
    <col min="4" max="4" width="12.5703125" customWidth="1"/>
    <col min="7" max="7" width="18.28515625" customWidth="1"/>
  </cols>
  <sheetData>
    <row r="1" spans="1:11" ht="16.5" x14ac:dyDescent="0.3">
      <c r="A1" s="81" t="s">
        <v>184</v>
      </c>
      <c r="B1" s="82"/>
      <c r="C1" s="73"/>
      <c r="D1" s="73"/>
      <c r="E1" s="70"/>
    </row>
    <row r="2" spans="1:11" ht="15.75" thickBot="1" x14ac:dyDescent="0.3">
      <c r="A2" s="73"/>
      <c r="B2" s="73"/>
      <c r="C2" s="73"/>
      <c r="D2" s="73"/>
      <c r="E2" s="70"/>
    </row>
    <row r="3" spans="1:11" ht="15.75" x14ac:dyDescent="0.3">
      <c r="A3" s="84"/>
      <c r="B3" s="85" t="s">
        <v>13</v>
      </c>
      <c r="C3" s="86" t="s">
        <v>93</v>
      </c>
      <c r="D3" s="87" t="s">
        <v>94</v>
      </c>
      <c r="E3" s="70"/>
      <c r="F3" s="102"/>
      <c r="G3" s="112"/>
      <c r="H3" s="102"/>
      <c r="I3" s="102"/>
      <c r="J3" s="102"/>
      <c r="K3" s="80"/>
    </row>
    <row r="4" spans="1:11" x14ac:dyDescent="0.25">
      <c r="A4" s="88"/>
      <c r="B4" s="89"/>
      <c r="C4" s="74"/>
      <c r="D4" s="90"/>
      <c r="E4" s="70"/>
      <c r="F4" s="102"/>
      <c r="G4" s="104"/>
      <c r="H4" s="104"/>
      <c r="I4" s="104"/>
      <c r="J4" s="102"/>
      <c r="K4" s="80"/>
    </row>
    <row r="5" spans="1:11" x14ac:dyDescent="0.25">
      <c r="A5" s="88" t="s">
        <v>95</v>
      </c>
      <c r="B5" s="77">
        <v>17898.66</v>
      </c>
      <c r="C5" s="75">
        <v>5226</v>
      </c>
      <c r="D5" s="79">
        <v>816.72</v>
      </c>
      <c r="E5" s="70"/>
      <c r="F5" s="102"/>
      <c r="G5" s="104"/>
      <c r="H5" s="104"/>
      <c r="I5" s="104"/>
      <c r="J5" s="102"/>
      <c r="K5" s="80"/>
    </row>
    <row r="6" spans="1:11" x14ac:dyDescent="0.25">
      <c r="A6" s="88" t="s">
        <v>96</v>
      </c>
      <c r="B6" s="77">
        <v>5923.85</v>
      </c>
      <c r="C6" s="75">
        <v>1653</v>
      </c>
      <c r="D6" s="79">
        <v>951</v>
      </c>
      <c r="E6" s="70"/>
      <c r="F6" s="102"/>
      <c r="G6" s="104"/>
      <c r="H6" s="104"/>
      <c r="I6" s="104"/>
      <c r="J6" s="102"/>
      <c r="K6" s="80"/>
    </row>
    <row r="7" spans="1:11" s="70" customFormat="1" x14ac:dyDescent="0.25">
      <c r="A7" s="88"/>
      <c r="B7" s="77">
        <f>SUM(B5:B6)</f>
        <v>23822.510000000002</v>
      </c>
      <c r="C7" s="75">
        <f>SUM(C5:C6)</f>
        <v>6879</v>
      </c>
      <c r="D7" s="79">
        <f>SUM(D5:D6)</f>
        <v>1767.72</v>
      </c>
      <c r="F7" s="102"/>
      <c r="G7" s="104"/>
      <c r="H7" s="104"/>
      <c r="I7" s="104"/>
      <c r="J7" s="102"/>
      <c r="K7" s="80"/>
    </row>
    <row r="8" spans="1:11" x14ac:dyDescent="0.25">
      <c r="A8" s="88" t="s">
        <v>97</v>
      </c>
      <c r="B8" s="77">
        <v>28510.959999999999</v>
      </c>
      <c r="C8" s="75">
        <v>2909.96</v>
      </c>
      <c r="D8" s="79">
        <v>-3.53</v>
      </c>
      <c r="E8" s="70"/>
      <c r="F8" s="102"/>
      <c r="G8" s="104"/>
      <c r="H8" s="104"/>
      <c r="I8" s="104"/>
      <c r="J8" s="102"/>
      <c r="K8" s="80"/>
    </row>
    <row r="9" spans="1:11" x14ac:dyDescent="0.25">
      <c r="A9" s="88" t="s">
        <v>98</v>
      </c>
      <c r="B9" s="77">
        <v>2796.6</v>
      </c>
      <c r="C9" s="75">
        <v>789.78</v>
      </c>
      <c r="D9" s="79">
        <v>86.399000000000001</v>
      </c>
      <c r="E9" s="70"/>
      <c r="F9" s="102"/>
      <c r="G9" s="104"/>
      <c r="H9" s="104"/>
      <c r="I9" s="104"/>
      <c r="J9" s="102"/>
      <c r="K9" s="80"/>
    </row>
    <row r="10" spans="1:11" x14ac:dyDescent="0.25">
      <c r="A10" s="88" t="s">
        <v>99</v>
      </c>
      <c r="B10" s="77">
        <v>4579.6499999999996</v>
      </c>
      <c r="C10" s="75">
        <v>1325.17</v>
      </c>
      <c r="D10" s="79">
        <v>111.5</v>
      </c>
      <c r="E10" s="70"/>
      <c r="F10" s="105"/>
      <c r="G10" s="103"/>
      <c r="H10" s="104"/>
      <c r="I10" s="103"/>
      <c r="J10" s="104"/>
      <c r="K10" s="80"/>
    </row>
    <row r="11" spans="1:11" ht="15.75" thickBot="1" x14ac:dyDescent="0.3">
      <c r="A11" s="108" t="s">
        <v>100</v>
      </c>
      <c r="B11" s="109">
        <v>16.62</v>
      </c>
      <c r="C11" s="110">
        <v>53.39</v>
      </c>
      <c r="D11" s="111">
        <v>33.35</v>
      </c>
      <c r="E11" s="70"/>
      <c r="F11" s="80"/>
      <c r="G11" s="80"/>
      <c r="H11" s="80"/>
      <c r="I11" s="80"/>
      <c r="J11" s="80"/>
      <c r="K11" s="80"/>
    </row>
    <row r="12" spans="1:11" ht="15.75" x14ac:dyDescent="0.3">
      <c r="A12" s="91" t="s">
        <v>101</v>
      </c>
      <c r="B12" s="83"/>
      <c r="C12" s="92"/>
      <c r="D12" s="92"/>
      <c r="E12" s="70"/>
      <c r="F12" s="80"/>
      <c r="G12" s="80"/>
      <c r="H12" s="80"/>
      <c r="I12" s="80"/>
      <c r="J12" s="80"/>
      <c r="K12" s="80"/>
    </row>
    <row r="13" spans="1:11" x14ac:dyDescent="0.25">
      <c r="F13" s="80"/>
      <c r="G13" s="80"/>
      <c r="H13" s="80"/>
      <c r="I13" s="80"/>
      <c r="J13" s="80"/>
      <c r="K13" s="80"/>
    </row>
    <row r="14" spans="1:11" ht="16.5" x14ac:dyDescent="0.3">
      <c r="A14" s="93" t="s">
        <v>185</v>
      </c>
      <c r="B14" s="94" t="s">
        <v>102</v>
      </c>
      <c r="C14" s="69"/>
      <c r="D14" s="70"/>
      <c r="E14" s="70"/>
    </row>
    <row r="16" spans="1:11" ht="15.75" x14ac:dyDescent="0.3">
      <c r="A16" s="97" t="s">
        <v>103</v>
      </c>
      <c r="B16" s="78">
        <f>B17+B18-B19</f>
        <v>574238.53</v>
      </c>
      <c r="C16" s="73"/>
      <c r="D16" s="70"/>
      <c r="E16" s="70"/>
      <c r="G16" s="69"/>
    </row>
    <row r="17" spans="1:8" x14ac:dyDescent="0.25">
      <c r="A17" s="74" t="s">
        <v>118</v>
      </c>
      <c r="B17" s="75">
        <v>552977.53</v>
      </c>
      <c r="C17" s="73"/>
      <c r="D17" s="70"/>
      <c r="E17" s="70"/>
      <c r="G17" s="69"/>
      <c r="H17" s="69"/>
    </row>
    <row r="18" spans="1:8" x14ac:dyDescent="0.25">
      <c r="A18" s="74" t="s">
        <v>104</v>
      </c>
      <c r="B18" s="75">
        <v>24980</v>
      </c>
      <c r="C18" s="73"/>
      <c r="D18" s="70"/>
    </row>
    <row r="19" spans="1:8" s="70" customFormat="1" x14ac:dyDescent="0.25">
      <c r="A19" s="74" t="s">
        <v>156</v>
      </c>
      <c r="B19" s="75">
        <v>3719</v>
      </c>
      <c r="C19" s="73"/>
    </row>
    <row r="20" spans="1:8" x14ac:dyDescent="0.25">
      <c r="A20" s="74" t="s">
        <v>117</v>
      </c>
      <c r="B20" s="75">
        <v>263287</v>
      </c>
      <c r="C20" s="73"/>
      <c r="D20" s="70"/>
    </row>
    <row r="21" spans="1:8" x14ac:dyDescent="0.25">
      <c r="A21" s="74" t="s">
        <v>119</v>
      </c>
      <c r="B21" s="75">
        <v>290211.75</v>
      </c>
      <c r="C21" s="73"/>
      <c r="D21" s="70"/>
    </row>
    <row r="22" spans="1:8" x14ac:dyDescent="0.25">
      <c r="A22" s="70"/>
      <c r="B22" s="73"/>
      <c r="C22" s="73"/>
      <c r="D22" s="70"/>
    </row>
    <row r="23" spans="1:8" x14ac:dyDescent="0.25">
      <c r="A23" s="73" t="s">
        <v>105</v>
      </c>
      <c r="B23" s="73"/>
      <c r="C23" s="73"/>
      <c r="D23" s="70"/>
    </row>
    <row r="24" spans="1:8" x14ac:dyDescent="0.25">
      <c r="A24" s="73" t="s">
        <v>106</v>
      </c>
      <c r="B24" s="70"/>
      <c r="C24" s="70"/>
      <c r="D24" s="70"/>
    </row>
    <row r="26" spans="1:8" x14ac:dyDescent="0.25">
      <c r="A26" s="95" t="s">
        <v>107</v>
      </c>
      <c r="B26" s="73"/>
      <c r="C26" s="70"/>
      <c r="D26" s="70"/>
    </row>
    <row r="27" spans="1:8" ht="15.75" x14ac:dyDescent="0.3">
      <c r="A27" s="76" t="s">
        <v>116</v>
      </c>
      <c r="B27" s="78">
        <v>794597.78</v>
      </c>
      <c r="C27" s="71"/>
      <c r="D27" s="71"/>
    </row>
    <row r="28" spans="1:8" x14ac:dyDescent="0.25">
      <c r="A28" s="74" t="s">
        <v>117</v>
      </c>
      <c r="B28" s="75">
        <v>72000</v>
      </c>
      <c r="C28" s="70"/>
      <c r="D28" s="70"/>
    </row>
    <row r="29" spans="1:8" x14ac:dyDescent="0.25">
      <c r="A29" s="74" t="s">
        <v>119</v>
      </c>
      <c r="B29" s="75">
        <v>0</v>
      </c>
      <c r="C29" s="73"/>
      <c r="D29" s="70"/>
    </row>
    <row r="30" spans="1:8" x14ac:dyDescent="0.25">
      <c r="A30" s="73"/>
      <c r="B30" s="72"/>
      <c r="C30" s="73"/>
      <c r="D30" s="70"/>
    </row>
    <row r="31" spans="1:8" x14ac:dyDescent="0.25">
      <c r="A31" s="73" t="s">
        <v>108</v>
      </c>
      <c r="B31" s="70"/>
      <c r="C31" s="70"/>
      <c r="D31" s="70"/>
    </row>
    <row r="32" spans="1:8" x14ac:dyDescent="0.25">
      <c r="A32" s="73" t="s">
        <v>109</v>
      </c>
      <c r="B32" s="70"/>
      <c r="C32" s="70"/>
      <c r="D32" s="70"/>
    </row>
    <row r="33" spans="1:4" x14ac:dyDescent="0.25">
      <c r="A33" s="96"/>
      <c r="B33" s="70"/>
      <c r="C33" s="70"/>
      <c r="D33" s="70"/>
    </row>
    <row r="34" spans="1:4" x14ac:dyDescent="0.25">
      <c r="A34" s="73"/>
      <c r="B34" s="70"/>
      <c r="C34" s="70"/>
      <c r="D34" s="70"/>
    </row>
    <row r="35" spans="1:4" ht="16.5" x14ac:dyDescent="0.3">
      <c r="A35" s="98" t="s">
        <v>186</v>
      </c>
      <c r="B35" s="70"/>
      <c r="C35" s="70"/>
    </row>
    <row r="36" spans="1:4" x14ac:dyDescent="0.25">
      <c r="A36" s="70"/>
      <c r="B36" s="70"/>
      <c r="C36" s="70"/>
    </row>
    <row r="37" spans="1:4" ht="16.5" x14ac:dyDescent="0.3">
      <c r="A37" s="99" t="s">
        <v>110</v>
      </c>
      <c r="B37" s="100"/>
      <c r="C37" s="100"/>
    </row>
    <row r="38" spans="1:4" ht="16.5" x14ac:dyDescent="0.3">
      <c r="A38" s="99" t="s">
        <v>111</v>
      </c>
      <c r="B38" s="100"/>
      <c r="C38" s="100"/>
    </row>
    <row r="39" spans="1:4" ht="16.5" x14ac:dyDescent="0.3">
      <c r="A39" s="100" t="s">
        <v>112</v>
      </c>
      <c r="B39" s="100"/>
      <c r="C39" s="100"/>
    </row>
    <row r="40" spans="1:4" ht="16.5" x14ac:dyDescent="0.3">
      <c r="A40" s="100"/>
      <c r="B40" s="100"/>
      <c r="C40" s="100"/>
    </row>
    <row r="41" spans="1:4" ht="16.5" x14ac:dyDescent="0.3">
      <c r="A41" s="99" t="s">
        <v>121</v>
      </c>
      <c r="B41" s="100"/>
      <c r="C41" s="100"/>
    </row>
    <row r="42" spans="1:4" ht="16.5" x14ac:dyDescent="0.3">
      <c r="A42" s="100"/>
      <c r="B42" s="100"/>
      <c r="C42" s="100"/>
    </row>
    <row r="43" spans="1:4" ht="16.5" x14ac:dyDescent="0.3">
      <c r="A43" s="95" t="s">
        <v>120</v>
      </c>
      <c r="B43" s="100"/>
      <c r="C43" s="100"/>
    </row>
    <row r="44" spans="1:4" ht="16.5" x14ac:dyDescent="0.3">
      <c r="A44" s="95" t="s">
        <v>113</v>
      </c>
      <c r="B44" s="100"/>
      <c r="C44" s="100"/>
    </row>
    <row r="45" spans="1:4" ht="16.5" x14ac:dyDescent="0.3">
      <c r="A45" s="99"/>
      <c r="B45" s="100"/>
      <c r="C45" s="100"/>
    </row>
    <row r="46" spans="1:4" ht="16.5" x14ac:dyDescent="0.3">
      <c r="A46" s="100"/>
      <c r="B46" s="100"/>
      <c r="C46" s="100"/>
    </row>
    <row r="47" spans="1:4" ht="16.5" x14ac:dyDescent="0.3">
      <c r="A47" s="99" t="s">
        <v>114</v>
      </c>
      <c r="B47" s="101"/>
      <c r="C47" s="101"/>
    </row>
    <row r="48" spans="1:4" ht="16.5" x14ac:dyDescent="0.3">
      <c r="A48" s="99" t="s">
        <v>115</v>
      </c>
      <c r="B48" s="101"/>
      <c r="C48" s="101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13" workbookViewId="0">
      <selection activeCell="I34" sqref="I34"/>
    </sheetView>
  </sheetViews>
  <sheetFormatPr defaultRowHeight="15" x14ac:dyDescent="0.25"/>
  <cols>
    <col min="1" max="1" width="37.85546875" customWidth="1"/>
    <col min="2" max="2" width="13.5703125" customWidth="1"/>
    <col min="3" max="3" width="15" customWidth="1"/>
    <col min="4" max="4" width="12.140625" customWidth="1"/>
    <col min="6" max="6" width="10.140625" bestFit="1" customWidth="1"/>
  </cols>
  <sheetData>
    <row r="1" spans="1:4" ht="15.75" x14ac:dyDescent="0.3">
      <c r="A1" s="115" t="s">
        <v>187</v>
      </c>
      <c r="B1" s="116"/>
      <c r="C1" s="117"/>
      <c r="D1" s="117"/>
    </row>
    <row r="2" spans="1:4" ht="16.5" thickBot="1" x14ac:dyDescent="0.35">
      <c r="A2" s="118"/>
      <c r="B2" s="116"/>
      <c r="C2" s="117"/>
      <c r="D2" s="117"/>
    </row>
    <row r="3" spans="1:4" ht="15.75" x14ac:dyDescent="0.3">
      <c r="A3" s="123"/>
      <c r="B3" s="175" t="s">
        <v>122</v>
      </c>
      <c r="C3" s="176" t="s">
        <v>123</v>
      </c>
      <c r="D3" s="177" t="s">
        <v>124</v>
      </c>
    </row>
    <row r="4" spans="1:4" s="70" customFormat="1" ht="15.75" x14ac:dyDescent="0.3">
      <c r="A4" s="126"/>
      <c r="B4" s="120" t="s">
        <v>21</v>
      </c>
      <c r="C4" s="120" t="s">
        <v>21</v>
      </c>
      <c r="D4" s="127" t="s">
        <v>75</v>
      </c>
    </row>
    <row r="5" spans="1:4" x14ac:dyDescent="0.25">
      <c r="A5" s="126" t="s">
        <v>125</v>
      </c>
      <c r="B5" s="121">
        <v>10</v>
      </c>
      <c r="C5" s="121">
        <v>10</v>
      </c>
      <c r="D5" s="129">
        <v>0</v>
      </c>
    </row>
    <row r="6" spans="1:4" x14ac:dyDescent="0.25">
      <c r="A6" s="126" t="s">
        <v>126</v>
      </c>
      <c r="B6" s="121">
        <v>25</v>
      </c>
      <c r="C6" s="121">
        <v>25</v>
      </c>
      <c r="D6" s="129">
        <v>0</v>
      </c>
    </row>
    <row r="7" spans="1:4" x14ac:dyDescent="0.25">
      <c r="A7" s="126" t="s">
        <v>127</v>
      </c>
      <c r="B7" s="121">
        <v>29</v>
      </c>
      <c r="C7" s="121">
        <v>29</v>
      </c>
      <c r="D7" s="129">
        <v>0</v>
      </c>
    </row>
    <row r="8" spans="1:4" x14ac:dyDescent="0.25">
      <c r="A8" s="126" t="s">
        <v>128</v>
      </c>
      <c r="B8" s="121">
        <v>280</v>
      </c>
      <c r="C8" s="121">
        <v>280</v>
      </c>
      <c r="D8" s="129">
        <v>0</v>
      </c>
    </row>
    <row r="9" spans="1:4" x14ac:dyDescent="0.25">
      <c r="A9" s="126" t="s">
        <v>129</v>
      </c>
      <c r="B9" s="121">
        <v>85</v>
      </c>
      <c r="C9" s="121">
        <v>85</v>
      </c>
      <c r="D9" s="129">
        <v>0</v>
      </c>
    </row>
    <row r="10" spans="1:4" x14ac:dyDescent="0.25">
      <c r="A10" s="126" t="s">
        <v>130</v>
      </c>
      <c r="B10" s="121">
        <v>40</v>
      </c>
      <c r="C10" s="121">
        <v>40</v>
      </c>
      <c r="D10" s="129">
        <v>0</v>
      </c>
    </row>
    <row r="11" spans="1:4" x14ac:dyDescent="0.25">
      <c r="A11" s="126" t="s">
        <v>131</v>
      </c>
      <c r="B11" s="121">
        <v>35</v>
      </c>
      <c r="C11" s="121">
        <v>35</v>
      </c>
      <c r="D11" s="129">
        <v>0</v>
      </c>
    </row>
    <row r="12" spans="1:4" x14ac:dyDescent="0.25">
      <c r="A12" s="126" t="s">
        <v>132</v>
      </c>
      <c r="B12" s="121">
        <v>15</v>
      </c>
      <c r="C12" s="121">
        <v>15</v>
      </c>
      <c r="D12" s="129">
        <v>0</v>
      </c>
    </row>
    <row r="13" spans="1:4" x14ac:dyDescent="0.25">
      <c r="A13" s="126" t="s">
        <v>133</v>
      </c>
      <c r="B13" s="121">
        <v>20</v>
      </c>
      <c r="C13" s="121">
        <v>20</v>
      </c>
      <c r="D13" s="129">
        <v>0</v>
      </c>
    </row>
    <row r="14" spans="1:4" x14ac:dyDescent="0.25">
      <c r="A14" s="128" t="s">
        <v>134</v>
      </c>
      <c r="B14" s="122">
        <v>15</v>
      </c>
      <c r="C14" s="122">
        <v>15</v>
      </c>
      <c r="D14" s="129">
        <v>0</v>
      </c>
    </row>
    <row r="15" spans="1:4" x14ac:dyDescent="0.25">
      <c r="A15" s="126" t="s">
        <v>135</v>
      </c>
      <c r="B15" s="121">
        <v>25</v>
      </c>
      <c r="C15" s="121">
        <v>25</v>
      </c>
      <c r="D15" s="129">
        <v>0</v>
      </c>
    </row>
    <row r="16" spans="1:4" x14ac:dyDescent="0.25">
      <c r="A16" s="126" t="s">
        <v>136</v>
      </c>
      <c r="B16" s="121">
        <v>10</v>
      </c>
      <c r="C16" s="121">
        <v>9.81</v>
      </c>
      <c r="D16" s="129">
        <v>190</v>
      </c>
    </row>
    <row r="17" spans="1:4" x14ac:dyDescent="0.25">
      <c r="A17" s="126" t="s">
        <v>137</v>
      </c>
      <c r="B17" s="121">
        <v>20</v>
      </c>
      <c r="C17" s="121">
        <v>20</v>
      </c>
      <c r="D17" s="129">
        <v>0</v>
      </c>
    </row>
    <row r="18" spans="1:4" x14ac:dyDescent="0.25">
      <c r="A18" s="126" t="s">
        <v>138</v>
      </c>
      <c r="B18" s="121">
        <v>25</v>
      </c>
      <c r="C18" s="121">
        <v>17.850000000000001</v>
      </c>
      <c r="D18" s="129">
        <v>7149</v>
      </c>
    </row>
    <row r="19" spans="1:4" x14ac:dyDescent="0.25">
      <c r="A19" s="128" t="s">
        <v>139</v>
      </c>
      <c r="B19" s="121">
        <v>40</v>
      </c>
      <c r="C19" s="121">
        <v>40</v>
      </c>
      <c r="D19" s="129">
        <v>0</v>
      </c>
    </row>
    <row r="20" spans="1:4" x14ac:dyDescent="0.25">
      <c r="A20" s="128" t="s">
        <v>140</v>
      </c>
      <c r="B20" s="121">
        <v>5</v>
      </c>
      <c r="C20" s="121">
        <v>5</v>
      </c>
      <c r="D20" s="129">
        <v>0</v>
      </c>
    </row>
    <row r="21" spans="1:4" ht="16.5" thickBot="1" x14ac:dyDescent="0.35">
      <c r="A21" s="130" t="s">
        <v>141</v>
      </c>
      <c r="B21" s="131">
        <f>SUM(B5:B20)</f>
        <v>679</v>
      </c>
      <c r="C21" s="131">
        <f>SUM(C5:C20)</f>
        <v>671.66</v>
      </c>
      <c r="D21" s="178">
        <v>7339</v>
      </c>
    </row>
    <row r="22" spans="1:4" ht="15.75" thickBot="1" x14ac:dyDescent="0.3">
      <c r="A22" s="174"/>
      <c r="B22" s="174"/>
      <c r="C22" s="174"/>
      <c r="D22" s="174"/>
    </row>
    <row r="23" spans="1:4" ht="15.75" x14ac:dyDescent="0.3">
      <c r="A23" s="123"/>
      <c r="B23" s="124" t="s">
        <v>122</v>
      </c>
      <c r="C23" s="124" t="s">
        <v>123</v>
      </c>
      <c r="D23" s="125" t="s">
        <v>124</v>
      </c>
    </row>
    <row r="24" spans="1:4" s="70" customFormat="1" ht="15.75" x14ac:dyDescent="0.3">
      <c r="A24" s="126"/>
      <c r="B24" s="120" t="s">
        <v>21</v>
      </c>
      <c r="C24" s="120" t="s">
        <v>21</v>
      </c>
      <c r="D24" s="127" t="s">
        <v>75</v>
      </c>
    </row>
    <row r="25" spans="1:4" x14ac:dyDescent="0.25">
      <c r="A25" s="128" t="s">
        <v>142</v>
      </c>
      <c r="B25" s="122">
        <v>30</v>
      </c>
      <c r="C25" s="122">
        <v>30</v>
      </c>
      <c r="D25" s="129">
        <v>0</v>
      </c>
    </row>
    <row r="26" spans="1:4" x14ac:dyDescent="0.25">
      <c r="A26" s="126" t="s">
        <v>143</v>
      </c>
      <c r="B26" s="121">
        <v>40</v>
      </c>
      <c r="C26" s="121">
        <v>40</v>
      </c>
      <c r="D26" s="129">
        <v>0</v>
      </c>
    </row>
    <row r="27" spans="1:4" x14ac:dyDescent="0.25">
      <c r="A27" s="126" t="s">
        <v>144</v>
      </c>
      <c r="B27" s="121">
        <v>10</v>
      </c>
      <c r="C27" s="121">
        <v>10</v>
      </c>
      <c r="D27" s="129">
        <v>0</v>
      </c>
    </row>
    <row r="28" spans="1:4" x14ac:dyDescent="0.25">
      <c r="A28" s="126" t="s">
        <v>145</v>
      </c>
      <c r="B28" s="121">
        <v>40</v>
      </c>
      <c r="C28" s="121">
        <v>40</v>
      </c>
      <c r="D28" s="129">
        <v>0</v>
      </c>
    </row>
    <row r="29" spans="1:4" x14ac:dyDescent="0.25">
      <c r="A29" s="126" t="s">
        <v>146</v>
      </c>
      <c r="B29" s="121">
        <v>4</v>
      </c>
      <c r="C29" s="121">
        <v>4</v>
      </c>
      <c r="D29" s="129">
        <v>0</v>
      </c>
    </row>
    <row r="30" spans="1:4" x14ac:dyDescent="0.25">
      <c r="A30" s="126" t="s">
        <v>147</v>
      </c>
      <c r="B30" s="121">
        <v>60</v>
      </c>
      <c r="C30" s="121">
        <v>60</v>
      </c>
      <c r="D30" s="129">
        <v>0</v>
      </c>
    </row>
    <row r="31" spans="1:4" x14ac:dyDescent="0.25">
      <c r="A31" s="126" t="s">
        <v>148</v>
      </c>
      <c r="B31" s="121">
        <v>2.5</v>
      </c>
      <c r="C31" s="121">
        <v>2.5</v>
      </c>
      <c r="D31" s="129">
        <v>0</v>
      </c>
    </row>
    <row r="32" spans="1:4" x14ac:dyDescent="0.25">
      <c r="A32" s="126" t="s">
        <v>149</v>
      </c>
      <c r="B32" s="122">
        <v>10</v>
      </c>
      <c r="C32" s="122">
        <v>10</v>
      </c>
      <c r="D32" s="129">
        <v>0</v>
      </c>
    </row>
    <row r="33" spans="1:6" x14ac:dyDescent="0.25">
      <c r="A33" s="126" t="s">
        <v>150</v>
      </c>
      <c r="B33" s="122">
        <v>2</v>
      </c>
      <c r="C33" s="122">
        <v>2</v>
      </c>
      <c r="D33" s="129">
        <v>0</v>
      </c>
      <c r="F33" s="113"/>
    </row>
    <row r="34" spans="1:6" x14ac:dyDescent="0.25">
      <c r="A34" s="126" t="s">
        <v>151</v>
      </c>
      <c r="B34" s="121">
        <v>2.38</v>
      </c>
      <c r="C34" s="121">
        <v>2.38</v>
      </c>
      <c r="D34" s="129">
        <v>0</v>
      </c>
      <c r="F34" s="113"/>
    </row>
    <row r="35" spans="1:6" x14ac:dyDescent="0.25">
      <c r="A35" s="126" t="s">
        <v>152</v>
      </c>
      <c r="B35" s="121">
        <v>20</v>
      </c>
      <c r="C35" s="121">
        <v>20</v>
      </c>
      <c r="D35" s="129">
        <v>0</v>
      </c>
    </row>
    <row r="36" spans="1:6" x14ac:dyDescent="0.25">
      <c r="A36" s="126" t="s">
        <v>153</v>
      </c>
      <c r="B36" s="121">
        <v>2.1</v>
      </c>
      <c r="C36" s="121">
        <v>2.1</v>
      </c>
      <c r="D36" s="129">
        <v>0</v>
      </c>
      <c r="F36" s="71"/>
    </row>
    <row r="37" spans="1:6" x14ac:dyDescent="0.25">
      <c r="A37" s="126" t="s">
        <v>154</v>
      </c>
      <c r="B37" s="121">
        <v>0.95</v>
      </c>
      <c r="C37" s="119">
        <v>0.95</v>
      </c>
      <c r="D37" s="129">
        <v>0</v>
      </c>
    </row>
    <row r="38" spans="1:6" ht="16.5" thickBot="1" x14ac:dyDescent="0.35">
      <c r="A38" s="130" t="s">
        <v>155</v>
      </c>
      <c r="B38" s="131">
        <f>SUM(B25:B37)</f>
        <v>223.92999999999998</v>
      </c>
      <c r="C38" s="131">
        <f>SUM(C25:C37)</f>
        <v>223.92999999999998</v>
      </c>
      <c r="D38" s="132">
        <v>0</v>
      </c>
    </row>
    <row r="39" spans="1:6" s="70" customFormat="1" ht="16.5" thickBot="1" x14ac:dyDescent="0.35">
      <c r="A39" s="133"/>
      <c r="B39" s="116"/>
      <c r="C39" s="116"/>
      <c r="D39" s="134"/>
    </row>
    <row r="40" spans="1:6" s="70" customFormat="1" x14ac:dyDescent="0.25">
      <c r="A40" s="123" t="s">
        <v>157</v>
      </c>
      <c r="B40" s="135">
        <v>31</v>
      </c>
      <c r="C40" s="135">
        <v>31</v>
      </c>
      <c r="D40" s="136"/>
    </row>
    <row r="41" spans="1:6" s="70" customFormat="1" x14ac:dyDescent="0.25">
      <c r="A41" s="126" t="s">
        <v>158</v>
      </c>
      <c r="B41" s="121">
        <v>5</v>
      </c>
      <c r="C41" s="121">
        <v>7.7</v>
      </c>
      <c r="D41" s="129"/>
    </row>
    <row r="42" spans="1:6" ht="15.75" thickBot="1" x14ac:dyDescent="0.3">
      <c r="A42" s="137" t="s">
        <v>159</v>
      </c>
      <c r="B42" s="138">
        <v>38.200000000000003</v>
      </c>
      <c r="C42" s="138">
        <v>39.6</v>
      </c>
      <c r="D42" s="132"/>
    </row>
    <row r="43" spans="1:6" x14ac:dyDescent="0.25">
      <c r="A43" s="117"/>
      <c r="B43" s="117"/>
      <c r="C43" s="134"/>
      <c r="D43" s="139"/>
    </row>
    <row r="44" spans="1:6" x14ac:dyDescent="0.25">
      <c r="A44" s="140"/>
      <c r="B44" s="141"/>
      <c r="C44" s="141"/>
      <c r="D44" s="141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příjmy-výdaje</vt:lpstr>
      <vt:lpstr>dotace, majetek</vt:lpstr>
      <vt:lpstr>PO, fondy, audit</vt:lpstr>
      <vt:lpstr>Veřejnosprávní podpory</vt:lpstr>
      <vt:lpstr>List1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Kolkova</dc:creator>
  <cp:lastModifiedBy>Jan Gryzbon</cp:lastModifiedBy>
  <cp:lastPrinted>2014-05-20T08:00:45Z</cp:lastPrinted>
  <dcterms:created xsi:type="dcterms:W3CDTF">2014-04-29T06:59:11Z</dcterms:created>
  <dcterms:modified xsi:type="dcterms:W3CDTF">2017-09-08T07:59:24Z</dcterms:modified>
</cp:coreProperties>
</file>